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D:\FORMACIONES\CERTIFICACIÓN EN NUTRICIÓN\"/>
    </mc:Choice>
  </mc:AlternateContent>
  <xr:revisionPtr revIDLastSave="0" documentId="13_ncr:1_{5F49B400-5E64-4C82-AEAB-5DC94B476D31}" xr6:coauthVersionLast="47" xr6:coauthVersionMax="47" xr10:uidLastSave="{00000000-0000-0000-0000-000000000000}"/>
  <bookViews>
    <workbookView xWindow="-108" yWindow="-108" windowWidth="23256" windowHeight="12456" firstSheet="3" activeTab="3" xr2:uid="{F6B47890-1AD1-4973-9EA9-18F1B37EF784}"/>
  </bookViews>
  <sheets>
    <sheet name="completo" sheetId="1" state="hidden" r:id="rId1"/>
    <sheet name="completo (2)" sheetId="2" state="hidden" r:id="rId2"/>
    <sheet name="Turno mañana" sheetId="3" state="hidden" r:id="rId3"/>
    <sheet name="AM" sheetId="7" r:id="rId4"/>
    <sheet name="PM" sheetId="9" r:id="rId5"/>
    <sheet name="Turno mañana (2)" sheetId="5" state="hidden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6" i="9" l="1"/>
  <c r="D55" i="9"/>
  <c r="D56" i="9" s="1"/>
  <c r="C50" i="9"/>
  <c r="C51" i="9" s="1"/>
  <c r="Q49" i="9"/>
  <c r="R49" i="9" s="1"/>
  <c r="S49" i="9" s="1"/>
  <c r="I49" i="9"/>
  <c r="J49" i="9" s="1"/>
  <c r="H49" i="9"/>
  <c r="C43" i="9"/>
  <c r="D43" i="9" s="1"/>
  <c r="C42" i="9"/>
  <c r="D42" i="9" s="1"/>
  <c r="C41" i="9"/>
  <c r="D41" i="9" s="1"/>
  <c r="C40" i="9"/>
  <c r="D40" i="9" s="1"/>
  <c r="C39" i="9"/>
  <c r="D39" i="9" s="1"/>
  <c r="C38" i="9"/>
  <c r="D38" i="9" s="1"/>
  <c r="C37" i="9"/>
  <c r="D37" i="9" s="1"/>
  <c r="C36" i="9"/>
  <c r="D36" i="9" s="1"/>
  <c r="C35" i="9"/>
  <c r="D35" i="9" s="1"/>
  <c r="C34" i="9"/>
  <c r="C28" i="9"/>
  <c r="D28" i="9" s="1"/>
  <c r="C27" i="9"/>
  <c r="D27" i="9" s="1"/>
  <c r="C26" i="9"/>
  <c r="D26" i="9" s="1"/>
  <c r="C25" i="9"/>
  <c r="D25" i="9" s="1"/>
  <c r="C24" i="9"/>
  <c r="D24" i="9" s="1"/>
  <c r="C23" i="9"/>
  <c r="D23" i="9" s="1"/>
  <c r="C22" i="9"/>
  <c r="D22" i="9" s="1"/>
  <c r="C21" i="9"/>
  <c r="D21" i="9" s="1"/>
  <c r="C20" i="9"/>
  <c r="D20" i="9" s="1"/>
  <c r="C19" i="9"/>
  <c r="D19" i="9" s="1"/>
  <c r="C18" i="9"/>
  <c r="C17" i="9"/>
  <c r="D17" i="9" s="1"/>
  <c r="C16" i="9"/>
  <c r="D16" i="9" s="1"/>
  <c r="C15" i="9"/>
  <c r="D15" i="9" s="1"/>
  <c r="C14" i="9"/>
  <c r="D14" i="9" s="1"/>
  <c r="G13" i="9"/>
  <c r="H13" i="9" s="1"/>
  <c r="I13" i="9" s="1"/>
  <c r="J13" i="9" s="1"/>
  <c r="K13" i="9" s="1"/>
  <c r="L13" i="9" s="1"/>
  <c r="M13" i="9" s="1"/>
  <c r="N13" i="9" s="1"/>
  <c r="O13" i="9" s="1"/>
  <c r="P13" i="9" s="1"/>
  <c r="Q13" i="9" s="1"/>
  <c r="R13" i="9" s="1"/>
  <c r="S13" i="9" s="1"/>
  <c r="T13" i="9" s="1"/>
  <c r="U13" i="9" s="1"/>
  <c r="F13" i="9"/>
  <c r="C20" i="7"/>
  <c r="D20" i="7" s="1"/>
  <c r="C56" i="7"/>
  <c r="D55" i="7"/>
  <c r="D56" i="7" s="1"/>
  <c r="C50" i="7"/>
  <c r="C51" i="7" s="1"/>
  <c r="Q49" i="7"/>
  <c r="R49" i="7" s="1"/>
  <c r="S49" i="7" s="1"/>
  <c r="H49" i="7"/>
  <c r="I49" i="7" s="1"/>
  <c r="J49" i="7" s="1"/>
  <c r="C43" i="7"/>
  <c r="D43" i="7" s="1"/>
  <c r="C42" i="7"/>
  <c r="D42" i="7" s="1"/>
  <c r="C41" i="7"/>
  <c r="D41" i="7" s="1"/>
  <c r="C40" i="7"/>
  <c r="D40" i="7" s="1"/>
  <c r="C39" i="7"/>
  <c r="D39" i="7" s="1"/>
  <c r="C38" i="7"/>
  <c r="D38" i="7" s="1"/>
  <c r="C37" i="7"/>
  <c r="D37" i="7" s="1"/>
  <c r="C36" i="7"/>
  <c r="D36" i="7" s="1"/>
  <c r="C35" i="7"/>
  <c r="D35" i="7" s="1"/>
  <c r="C34" i="7"/>
  <c r="D34" i="7" s="1"/>
  <c r="C28" i="7"/>
  <c r="D28" i="7" s="1"/>
  <c r="C27" i="7"/>
  <c r="D27" i="7" s="1"/>
  <c r="C26" i="7"/>
  <c r="D26" i="7" s="1"/>
  <c r="C25" i="7"/>
  <c r="D25" i="7" s="1"/>
  <c r="C24" i="7"/>
  <c r="D24" i="7" s="1"/>
  <c r="C23" i="7"/>
  <c r="D23" i="7" s="1"/>
  <c r="C22" i="7"/>
  <c r="D22" i="7" s="1"/>
  <c r="C21" i="7"/>
  <c r="D21" i="7" s="1"/>
  <c r="C16" i="7"/>
  <c r="D16" i="7" s="1"/>
  <c r="C19" i="7"/>
  <c r="D19" i="7" s="1"/>
  <c r="C18" i="7"/>
  <c r="D18" i="7" s="1"/>
  <c r="C17" i="7"/>
  <c r="D17" i="7" s="1"/>
  <c r="C15" i="7"/>
  <c r="D15" i="7" s="1"/>
  <c r="C14" i="7"/>
  <c r="D14" i="7" s="1"/>
  <c r="F13" i="7"/>
  <c r="G13" i="7" s="1"/>
  <c r="H13" i="7" s="1"/>
  <c r="I13" i="7" s="1"/>
  <c r="J13" i="7" s="1"/>
  <c r="K13" i="7" s="1"/>
  <c r="L13" i="7" s="1"/>
  <c r="M13" i="7" s="1"/>
  <c r="N13" i="7" s="1"/>
  <c r="O13" i="7" s="1"/>
  <c r="P13" i="7" s="1"/>
  <c r="Q13" i="7" s="1"/>
  <c r="R13" i="7" s="1"/>
  <c r="S13" i="7" s="1"/>
  <c r="T13" i="7" s="1"/>
  <c r="U13" i="7" s="1"/>
  <c r="C44" i="9" l="1"/>
  <c r="C29" i="9"/>
  <c r="D34" i="9"/>
  <c r="D44" i="9" s="1"/>
  <c r="D50" i="9"/>
  <c r="D51" i="9" s="1"/>
  <c r="D18" i="9"/>
  <c r="D29" i="9" s="1"/>
  <c r="D29" i="7"/>
  <c r="D44" i="7"/>
  <c r="C29" i="7"/>
  <c r="D50" i="7"/>
  <c r="D51" i="7" s="1"/>
  <c r="C44" i="7"/>
  <c r="C45" i="9" l="1"/>
  <c r="C58" i="9" s="1"/>
  <c r="C59" i="9" s="1"/>
  <c r="D45" i="9"/>
  <c r="D58" i="9" s="1"/>
  <c r="D59" i="9" s="1"/>
  <c r="D45" i="7"/>
  <c r="D58" i="7" s="1"/>
  <c r="D59" i="7" s="1"/>
  <c r="C45" i="7"/>
  <c r="C58" i="7" s="1"/>
  <c r="C59" i="7" s="1"/>
  <c r="C55" i="5" l="1"/>
  <c r="D54" i="5"/>
  <c r="D55" i="5" s="1"/>
  <c r="C49" i="5"/>
  <c r="C50" i="5" s="1"/>
  <c r="G48" i="5"/>
  <c r="H48" i="5" s="1"/>
  <c r="I48" i="5" s="1"/>
  <c r="C42" i="5"/>
  <c r="D42" i="5" s="1"/>
  <c r="C41" i="5"/>
  <c r="D41" i="5" s="1"/>
  <c r="C40" i="5"/>
  <c r="D40" i="5" s="1"/>
  <c r="C39" i="5"/>
  <c r="D39" i="5" s="1"/>
  <c r="C38" i="5"/>
  <c r="D38" i="5" s="1"/>
  <c r="C37" i="5"/>
  <c r="D37" i="5" s="1"/>
  <c r="C36" i="5"/>
  <c r="D36" i="5" s="1"/>
  <c r="C35" i="5"/>
  <c r="D35" i="5" s="1"/>
  <c r="C34" i="5"/>
  <c r="D34" i="5" s="1"/>
  <c r="C33" i="5"/>
  <c r="D33" i="5" s="1"/>
  <c r="C27" i="5"/>
  <c r="D27" i="5" s="1"/>
  <c r="C26" i="5"/>
  <c r="D26" i="5" s="1"/>
  <c r="C25" i="5"/>
  <c r="D25" i="5" s="1"/>
  <c r="C24" i="5"/>
  <c r="D24" i="5" s="1"/>
  <c r="C23" i="5"/>
  <c r="D23" i="5" s="1"/>
  <c r="C22" i="5"/>
  <c r="D22" i="5" s="1"/>
  <c r="C21" i="5"/>
  <c r="D21" i="5" s="1"/>
  <c r="C20" i="5"/>
  <c r="D20" i="5" s="1"/>
  <c r="C19" i="5"/>
  <c r="D19" i="5" s="1"/>
  <c r="C18" i="5"/>
  <c r="D18" i="5" s="1"/>
  <c r="C17" i="5"/>
  <c r="D17" i="5" s="1"/>
  <c r="C16" i="5"/>
  <c r="D16" i="5" s="1"/>
  <c r="C15" i="5"/>
  <c r="D15" i="5" s="1"/>
  <c r="C14" i="5"/>
  <c r="D14" i="5" s="1"/>
  <c r="C13" i="5"/>
  <c r="D13" i="5" s="1"/>
  <c r="F12" i="5"/>
  <c r="G12" i="5" s="1"/>
  <c r="H12" i="5" s="1"/>
  <c r="I12" i="5" s="1"/>
  <c r="J12" i="5" s="1"/>
  <c r="K12" i="5" s="1"/>
  <c r="L12" i="5" s="1"/>
  <c r="M12" i="5" s="1"/>
  <c r="N12" i="5" s="1"/>
  <c r="O12" i="5" s="1"/>
  <c r="P12" i="5" s="1"/>
  <c r="Q12" i="5" s="1"/>
  <c r="R12" i="5" s="1"/>
  <c r="S12" i="5" s="1"/>
  <c r="T12" i="5" s="1"/>
  <c r="U12" i="5" s="1"/>
  <c r="D43" i="5" l="1"/>
  <c r="D28" i="5"/>
  <c r="C28" i="5"/>
  <c r="C43" i="5"/>
  <c r="D49" i="5"/>
  <c r="D50" i="5" s="1"/>
  <c r="C49" i="3"/>
  <c r="D49" i="3" s="1"/>
  <c r="D50" i="3" s="1"/>
  <c r="C44" i="5" l="1"/>
  <c r="C57" i="5" s="1"/>
  <c r="C58" i="5" s="1"/>
  <c r="D44" i="5"/>
  <c r="D57" i="5" s="1"/>
  <c r="D58" i="5" s="1"/>
  <c r="C50" i="3"/>
  <c r="C55" i="3" l="1"/>
  <c r="D54" i="3"/>
  <c r="D55" i="3" s="1"/>
  <c r="G48" i="3"/>
  <c r="H48" i="3" s="1"/>
  <c r="I48" i="3" s="1"/>
  <c r="C42" i="3"/>
  <c r="D42" i="3" s="1"/>
  <c r="C41" i="3"/>
  <c r="D41" i="3" s="1"/>
  <c r="C40" i="3"/>
  <c r="D40" i="3" s="1"/>
  <c r="C39" i="3"/>
  <c r="D39" i="3" s="1"/>
  <c r="C38" i="3"/>
  <c r="D38" i="3" s="1"/>
  <c r="C37" i="3"/>
  <c r="D37" i="3" s="1"/>
  <c r="C36" i="3"/>
  <c r="D36" i="3" s="1"/>
  <c r="C35" i="3"/>
  <c r="D35" i="3" s="1"/>
  <c r="C34" i="3"/>
  <c r="D34" i="3" s="1"/>
  <c r="C33" i="3"/>
  <c r="C27" i="3"/>
  <c r="D27" i="3" s="1"/>
  <c r="C23" i="3"/>
  <c r="D23" i="3" s="1"/>
  <c r="C26" i="3"/>
  <c r="D26" i="3" s="1"/>
  <c r="C21" i="3"/>
  <c r="D21" i="3" s="1"/>
  <c r="C16" i="3"/>
  <c r="D16" i="3" s="1"/>
  <c r="C19" i="3"/>
  <c r="D19" i="3" s="1"/>
  <c r="C22" i="3"/>
  <c r="D22" i="3" s="1"/>
  <c r="C20" i="3"/>
  <c r="D20" i="3" s="1"/>
  <c r="C18" i="3"/>
  <c r="D18" i="3" s="1"/>
  <c r="C25" i="3"/>
  <c r="D25" i="3" s="1"/>
  <c r="C17" i="3"/>
  <c r="D17" i="3" s="1"/>
  <c r="C24" i="3"/>
  <c r="D24" i="3" s="1"/>
  <c r="C15" i="3"/>
  <c r="D15" i="3" s="1"/>
  <c r="C14" i="3"/>
  <c r="D14" i="3" s="1"/>
  <c r="C13" i="3"/>
  <c r="F12" i="3"/>
  <c r="G12" i="3" s="1"/>
  <c r="H12" i="3" s="1"/>
  <c r="I12" i="3" s="1"/>
  <c r="J12" i="3" s="1"/>
  <c r="K12" i="3" s="1"/>
  <c r="L12" i="3" s="1"/>
  <c r="M12" i="3" s="1"/>
  <c r="N12" i="3" s="1"/>
  <c r="O12" i="3" s="1"/>
  <c r="P12" i="3" s="1"/>
  <c r="Q12" i="3" s="1"/>
  <c r="R12" i="3" s="1"/>
  <c r="S12" i="3" s="1"/>
  <c r="T12" i="3" s="1"/>
  <c r="U12" i="3" s="1"/>
  <c r="D13" i="3" l="1"/>
  <c r="D28" i="3" s="1"/>
  <c r="C28" i="3"/>
  <c r="C43" i="3"/>
  <c r="D33" i="3"/>
  <c r="D43" i="3" s="1"/>
  <c r="D44" i="3" l="1"/>
  <c r="D57" i="3" s="1"/>
  <c r="D58" i="3" s="1"/>
  <c r="C44" i="3"/>
  <c r="C57" i="3" s="1"/>
  <c r="C58" i="3" s="1"/>
  <c r="C33" i="2" l="1"/>
  <c r="D33" i="2" s="1"/>
  <c r="C55" i="2"/>
  <c r="D54" i="2"/>
  <c r="D55" i="2" s="1"/>
  <c r="C49" i="2"/>
  <c r="D48" i="2"/>
  <c r="D49" i="2" s="1"/>
  <c r="G46" i="2"/>
  <c r="H46" i="2" s="1"/>
  <c r="I46" i="2" s="1"/>
  <c r="C40" i="2"/>
  <c r="D40" i="2" s="1"/>
  <c r="C39" i="2"/>
  <c r="D39" i="2" s="1"/>
  <c r="C38" i="2"/>
  <c r="D38" i="2" s="1"/>
  <c r="C37" i="2"/>
  <c r="D37" i="2" s="1"/>
  <c r="C36" i="2"/>
  <c r="D36" i="2" s="1"/>
  <c r="C35" i="2"/>
  <c r="D35" i="2" s="1"/>
  <c r="C34" i="2"/>
  <c r="D34" i="2" s="1"/>
  <c r="C32" i="2"/>
  <c r="D32" i="2" s="1"/>
  <c r="C31" i="2"/>
  <c r="D31" i="2" s="1"/>
  <c r="C25" i="2"/>
  <c r="D25" i="2" s="1"/>
  <c r="C24" i="2"/>
  <c r="D24" i="2" s="1"/>
  <c r="C22" i="2"/>
  <c r="D22" i="2" s="1"/>
  <c r="C21" i="2"/>
  <c r="D21" i="2" s="1"/>
  <c r="C23" i="2"/>
  <c r="D23" i="2" s="1"/>
  <c r="C20" i="2"/>
  <c r="D20" i="2" s="1"/>
  <c r="C18" i="2"/>
  <c r="D18" i="2" s="1"/>
  <c r="C19" i="2"/>
  <c r="D19" i="2" s="1"/>
  <c r="C17" i="2"/>
  <c r="D17" i="2" s="1"/>
  <c r="C16" i="2"/>
  <c r="D16" i="2" s="1"/>
  <c r="C15" i="2"/>
  <c r="D15" i="2" s="1"/>
  <c r="C14" i="2"/>
  <c r="D14" i="2" s="1"/>
  <c r="C13" i="2"/>
  <c r="D13" i="2" s="1"/>
  <c r="C12" i="2"/>
  <c r="D12" i="2" s="1"/>
  <c r="C11" i="2"/>
  <c r="F10" i="2"/>
  <c r="G10" i="2" s="1"/>
  <c r="H10" i="2" s="1"/>
  <c r="I10" i="2" s="1"/>
  <c r="J10" i="2" s="1"/>
  <c r="K10" i="2" s="1"/>
  <c r="L10" i="2" s="1"/>
  <c r="M10" i="2" s="1"/>
  <c r="N10" i="2" s="1"/>
  <c r="O10" i="2" s="1"/>
  <c r="P10" i="2" s="1"/>
  <c r="Q10" i="2" s="1"/>
  <c r="R10" i="2" s="1"/>
  <c r="S10" i="2" s="1"/>
  <c r="T10" i="2" s="1"/>
  <c r="U10" i="2" s="1"/>
  <c r="C41" i="2" l="1"/>
  <c r="C26" i="2"/>
  <c r="D11" i="2"/>
  <c r="D26" i="2" s="1"/>
  <c r="D41" i="2"/>
  <c r="G48" i="1"/>
  <c r="H48" i="1" s="1"/>
  <c r="I48" i="1" s="1"/>
  <c r="C42" i="2" l="1"/>
  <c r="C57" i="2" s="1"/>
  <c r="C58" i="2" s="1"/>
  <c r="D42" i="2"/>
  <c r="D57" i="2" s="1"/>
  <c r="D58" i="2" s="1"/>
  <c r="C57" i="1" l="1"/>
  <c r="D56" i="1"/>
  <c r="D57" i="1" s="1"/>
  <c r="C51" i="1"/>
  <c r="D50" i="1"/>
  <c r="D51" i="1" s="1"/>
  <c r="C42" i="1"/>
  <c r="D42" i="1" s="1"/>
  <c r="C41" i="1"/>
  <c r="D41" i="1" s="1"/>
  <c r="C40" i="1"/>
  <c r="D40" i="1" s="1"/>
  <c r="C39" i="1"/>
  <c r="D39" i="1" s="1"/>
  <c r="C38" i="1"/>
  <c r="D38" i="1" s="1"/>
  <c r="C37" i="1"/>
  <c r="D37" i="1" s="1"/>
  <c r="C36" i="1"/>
  <c r="D36" i="1" s="1"/>
  <c r="C35" i="1"/>
  <c r="D35" i="1" s="1"/>
  <c r="C34" i="1"/>
  <c r="D34" i="1" s="1"/>
  <c r="C33" i="1"/>
  <c r="D33" i="1" s="1"/>
  <c r="C32" i="1"/>
  <c r="D32" i="1" s="1"/>
  <c r="C31" i="1"/>
  <c r="D31" i="1" s="1"/>
  <c r="C25" i="1"/>
  <c r="D25" i="1" s="1"/>
  <c r="C24" i="1"/>
  <c r="D24" i="1" s="1"/>
  <c r="C23" i="1"/>
  <c r="D23" i="1" s="1"/>
  <c r="C22" i="1"/>
  <c r="D22" i="1" s="1"/>
  <c r="C21" i="1"/>
  <c r="D21" i="1" s="1"/>
  <c r="C20" i="1"/>
  <c r="D20" i="1" s="1"/>
  <c r="C19" i="1"/>
  <c r="D19" i="1" s="1"/>
  <c r="C18" i="1"/>
  <c r="D18" i="1" s="1"/>
  <c r="C17" i="1"/>
  <c r="D17" i="1" s="1"/>
  <c r="C16" i="1"/>
  <c r="D16" i="1" s="1"/>
  <c r="C15" i="1"/>
  <c r="D15" i="1" s="1"/>
  <c r="C14" i="1"/>
  <c r="D14" i="1" s="1"/>
  <c r="C13" i="1"/>
  <c r="D13" i="1" s="1"/>
  <c r="C12" i="1"/>
  <c r="D12" i="1" s="1"/>
  <c r="C11" i="1"/>
  <c r="D11" i="1" s="1"/>
  <c r="F10" i="1"/>
  <c r="G10" i="1" s="1"/>
  <c r="H10" i="1" s="1"/>
  <c r="I10" i="1" s="1"/>
  <c r="J10" i="1" s="1"/>
  <c r="K10" i="1" s="1"/>
  <c r="L10" i="1" s="1"/>
  <c r="M10" i="1" s="1"/>
  <c r="N10" i="1" s="1"/>
  <c r="O10" i="1" s="1"/>
  <c r="P10" i="1" s="1"/>
  <c r="Q10" i="1" s="1"/>
  <c r="R10" i="1" s="1"/>
  <c r="S10" i="1" s="1"/>
  <c r="T10" i="1" s="1"/>
  <c r="U10" i="1" s="1"/>
  <c r="D26" i="1" l="1"/>
  <c r="C26" i="1"/>
  <c r="D43" i="1"/>
  <c r="C43" i="1"/>
  <c r="C44" i="1" l="1"/>
  <c r="C59" i="1" s="1"/>
  <c r="C60" i="1" s="1"/>
  <c r="D44" i="1"/>
  <c r="D59" i="1" s="1"/>
  <c r="D60" i="1" s="1"/>
</calcChain>
</file>

<file path=xl/sharedStrings.xml><?xml version="1.0" encoding="utf-8"?>
<sst xmlns="http://schemas.openxmlformats.org/spreadsheetml/2006/main" count="721" uniqueCount="100">
  <si>
    <t xml:space="preserve">Horarios: </t>
  </si>
  <si>
    <r>
      <t>Sábado:</t>
    </r>
    <r>
      <rPr>
        <sz val="9"/>
        <rFont val="Arial"/>
        <family val="2"/>
      </rPr>
      <t xml:space="preserve"> 10:00 a 1:00 p.m. y de 3:00 a 6:00 p.m.</t>
    </r>
  </si>
  <si>
    <t>Cronograma de dictado de los cursos</t>
  </si>
  <si>
    <t>Martes</t>
  </si>
  <si>
    <t>Profesor</t>
  </si>
  <si>
    <t>Sesion</t>
  </si>
  <si>
    <t>Horas</t>
  </si>
  <si>
    <t>Sesión de APERTURA (Ritual, malla curricular , encuadre formación, trabajos, firma compromisos )</t>
  </si>
  <si>
    <t>Charito y Profe TAE</t>
  </si>
  <si>
    <t>Visión Holística de la Salud y la nutrición</t>
  </si>
  <si>
    <t>Charito</t>
  </si>
  <si>
    <t>Grupo de Estudio</t>
  </si>
  <si>
    <t>Tutora</t>
  </si>
  <si>
    <t>Visión de la Salud, Enfermedad y Nutrición Holística (Cúrese Ud. Mismo)</t>
  </si>
  <si>
    <t>Alicia Fernández - Maldonado</t>
  </si>
  <si>
    <t xml:space="preserve">5 Heridas del Alma, Bioneuroemoción y nuestra relación con la Comida </t>
  </si>
  <si>
    <t>Cristi Torres</t>
  </si>
  <si>
    <t>Nutrición Emocional</t>
  </si>
  <si>
    <t>Luciana Laos</t>
  </si>
  <si>
    <t>Anatomía y Fisiología del sistema digestivo y su relación con los demás sistemas del Cuerpo</t>
  </si>
  <si>
    <t>Pamela Chui</t>
  </si>
  <si>
    <t>Cocina Vegana, Vegetariana y sin Gluten, sin lácteos y sin azúcares</t>
  </si>
  <si>
    <t>Rosina Velit</t>
  </si>
  <si>
    <t>Introducción a la Anatomía Energética del Ser Humano</t>
  </si>
  <si>
    <t>Ursula Palomino</t>
  </si>
  <si>
    <t>La Consulta en la Práctica (cuándo derivar y trabajar en equipo, ética de la consulta, encuadre terapéutico, formato de entrevista)</t>
  </si>
  <si>
    <t>Conservación de Alimentos</t>
  </si>
  <si>
    <t>Patricia Ibarra</t>
  </si>
  <si>
    <t>Nutrición (dietas, combinaciones de alimentos y recetas prácticas, clases de cocina)</t>
  </si>
  <si>
    <t>Cierre con TAE</t>
  </si>
  <si>
    <t>Total</t>
  </si>
  <si>
    <t>SA</t>
  </si>
  <si>
    <t>Biología de la Nutrición (entender todo el funcionamiento de la nutrición a nivel celular)</t>
  </si>
  <si>
    <t>Florence</t>
  </si>
  <si>
    <t>Macronutrientes</t>
  </si>
  <si>
    <t>Detox (recetas de ayunos, jugos y otras formas de limpiar el intestino)</t>
  </si>
  <si>
    <t>Suplementar (ortomolecular para diferentes síntomas y casos)</t>
  </si>
  <si>
    <t>Prácticas de Casos Orthomolecular</t>
  </si>
  <si>
    <t>Clase de Integración</t>
  </si>
  <si>
    <t>Florence y Charito</t>
  </si>
  <si>
    <t>Total Talleres Teóricos y Técnicas Integrales</t>
  </si>
  <si>
    <t>Dias</t>
  </si>
  <si>
    <t xml:space="preserve">Módulos Internacionales de Fin de Semana </t>
  </si>
  <si>
    <t>Flores de Bach Nivel 1 (BIEP): Seminario Introductorio</t>
  </si>
  <si>
    <t xml:space="preserve">Total módulos obligatorios </t>
  </si>
  <si>
    <t>Espacio Terapéutico</t>
  </si>
  <si>
    <t>Espacio Terapéutico (2 consultas con Florence durante su periodo de formación)</t>
  </si>
  <si>
    <t>Total Espacio Terapéutico</t>
  </si>
  <si>
    <t>TOTAL SESIONES Y HORAS FORMACION sin prácticas y terapias</t>
  </si>
  <si>
    <t>TOTAL HORAS FORMACION TODO</t>
  </si>
  <si>
    <t>Sábados</t>
  </si>
  <si>
    <t>Tae:  Soledad Hamann</t>
  </si>
  <si>
    <t>Certificación en Nutrición Holista 2022</t>
  </si>
  <si>
    <t>Miércoles y Sábados</t>
  </si>
  <si>
    <r>
      <rPr>
        <u/>
        <sz val="9"/>
        <rFont val="Arial"/>
        <family val="2"/>
      </rPr>
      <t>Miércoles:</t>
    </r>
    <r>
      <rPr>
        <sz val="9"/>
        <rFont val="Arial"/>
        <family val="2"/>
      </rPr>
      <t xml:space="preserve"> de 7pm a 10pm</t>
    </r>
  </si>
  <si>
    <t>MI</t>
  </si>
  <si>
    <t>Sa</t>
  </si>
  <si>
    <t>6septiembre</t>
  </si>
  <si>
    <t>11octtubre</t>
  </si>
  <si>
    <t>Marcela Broggi / Cristi Torres</t>
  </si>
  <si>
    <t>Miércoles</t>
  </si>
  <si>
    <t>Módulo de Integración (casos aplicando los conocimientos holisticos aprendidos durante todo el programa)</t>
  </si>
  <si>
    <r>
      <rPr>
        <u/>
        <sz val="9"/>
        <rFont val="Arial"/>
        <family val="2"/>
      </rPr>
      <t>Tuno mañana</t>
    </r>
    <r>
      <rPr>
        <sz val="9"/>
        <rFont val="Arial"/>
        <family val="2"/>
      </rPr>
      <t>: 10am a 1pm (semipresencial)</t>
    </r>
  </si>
  <si>
    <t>Marcela Broggi</t>
  </si>
  <si>
    <t>virtual</t>
  </si>
  <si>
    <t>Curso Miércoles Virtual (no se graban)</t>
  </si>
  <si>
    <t>Jorge Pedraglio</t>
  </si>
  <si>
    <t>Total módulos intensivos</t>
  </si>
  <si>
    <t>TOTAL SESIONES Y HORAS FORMACION sin terapias</t>
  </si>
  <si>
    <t>Curso Miércoles</t>
  </si>
  <si>
    <t>Curso Sábados Virtual (se graban)</t>
  </si>
  <si>
    <t>TAE: Sandra Requena</t>
  </si>
  <si>
    <t>sandra si puede</t>
  </si>
  <si>
    <t>si puede</t>
  </si>
  <si>
    <t>confirmaría en julio</t>
  </si>
  <si>
    <t>Curso Miércoles Semipresencial</t>
  </si>
  <si>
    <t>Curso Sábados Virtual (no se graban)</t>
  </si>
  <si>
    <t>Mi</t>
  </si>
  <si>
    <t>Charito Portugal</t>
  </si>
  <si>
    <r>
      <t>Turno mañana:</t>
    </r>
    <r>
      <rPr>
        <sz val="9"/>
        <rFont val="Arial"/>
        <family val="2"/>
      </rPr>
      <t xml:space="preserve"> 9:30am a 12:30pm </t>
    </r>
  </si>
  <si>
    <r>
      <rPr>
        <u/>
        <sz val="9"/>
        <rFont val="Arial"/>
        <family val="2"/>
      </rPr>
      <t>Tuno noche:</t>
    </r>
    <r>
      <rPr>
        <sz val="9"/>
        <rFont val="Arial"/>
        <family val="2"/>
      </rPr>
      <t xml:space="preserve"> de 7pm a 10pm</t>
    </r>
  </si>
  <si>
    <t>Visión Holística de la Salud y la Nutrición</t>
  </si>
  <si>
    <t>Maria Elena Iglesias</t>
  </si>
  <si>
    <t>Ju</t>
  </si>
  <si>
    <t>Curso Sábados</t>
  </si>
  <si>
    <t>Alicia Fernández-Maldonado</t>
  </si>
  <si>
    <t>Curso Virtual (no se graba)</t>
  </si>
  <si>
    <t>Certificación en Nutrición Holista 2025</t>
  </si>
  <si>
    <t>Ignacio Diez Peña</t>
  </si>
  <si>
    <t>Espacio Terapéutico (2 consultas con Florence durante su periodo de formación, obligatorias con costo adicional)</t>
  </si>
  <si>
    <t>Adriana Rios</t>
  </si>
  <si>
    <t>Cambiando de Hábitos</t>
  </si>
  <si>
    <t>TAE: Sandra Requena y Cristina Gutierrez</t>
  </si>
  <si>
    <t>Clase jueves 09 de Oct</t>
  </si>
  <si>
    <t>Feriado 08 de Octubre</t>
  </si>
  <si>
    <t>27sert</t>
  </si>
  <si>
    <t>Semipresencial</t>
  </si>
  <si>
    <t>Virtual</t>
  </si>
  <si>
    <t>presencial</t>
  </si>
  <si>
    <t>Leyenda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</si>
</sst>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\ ?/2"/>
  </numFmts>
  <fonts count="26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rgb="FF403151"/>
      <name val="Arial"/>
      <family val="2"/>
    </font>
    <font>
      <b/>
      <sz val="14"/>
      <color rgb="FF80600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2"/>
      <color rgb="FF000000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sz val="9"/>
      <name val="Arial"/>
      <family val="2"/>
    </font>
    <font>
      <u/>
      <sz val="9"/>
      <name val="Arial"/>
      <family val="2"/>
    </font>
    <font>
      <sz val="9"/>
      <color theme="1"/>
      <name val="Arial"/>
      <family val="2"/>
    </font>
    <font>
      <b/>
      <sz val="12"/>
      <name val="Arial"/>
      <family val="2"/>
    </font>
    <font>
      <sz val="9"/>
      <color rgb="FF548235"/>
      <name val="Arial"/>
      <family val="2"/>
    </font>
    <font>
      <b/>
      <sz val="9"/>
      <name val="Arial"/>
      <family val="2"/>
    </font>
    <font>
      <sz val="8"/>
      <color rgb="FF808080"/>
      <name val="Arial"/>
      <family val="2"/>
    </font>
    <font>
      <sz val="8"/>
      <color rgb="FFFF0000"/>
      <name val="Arial"/>
      <family val="2"/>
    </font>
    <font>
      <sz val="8"/>
      <color rgb="FFFFFFFF"/>
      <name val="Arial"/>
      <family val="2"/>
    </font>
    <font>
      <sz val="9"/>
      <color theme="5" tint="0.39997558519241921"/>
      <name val="Arial"/>
      <family val="2"/>
    </font>
    <font>
      <sz val="9"/>
      <color rgb="FFFC9A9B"/>
      <name val="Arial"/>
      <family val="2"/>
    </font>
    <font>
      <b/>
      <i/>
      <sz val="9"/>
      <name val="Arial"/>
      <family val="2"/>
    </font>
    <font>
      <sz val="9"/>
      <color rgb="FFFFC000"/>
      <name val="Arial"/>
      <family val="2"/>
    </font>
    <font>
      <sz val="9"/>
      <color rgb="FFF4B084"/>
      <name val="Arial"/>
      <family val="2"/>
    </font>
    <font>
      <sz val="9"/>
      <color rgb="FFA5A5A5"/>
      <name val="Arial"/>
      <family val="2"/>
    </font>
    <font>
      <sz val="8"/>
      <color indexed="23"/>
      <name val="Arial"/>
      <family val="2"/>
    </font>
    <font>
      <sz val="1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B1A0C7"/>
        <bgColor rgb="FF000000"/>
      </patternFill>
    </fill>
    <fill>
      <patternFill patternType="solid">
        <fgColor rgb="FFFFD966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rgb="FFF8CBAD"/>
        <bgColor rgb="FF000000"/>
      </patternFill>
    </fill>
    <fill>
      <patternFill patternType="solid">
        <fgColor rgb="FFC6E0B4"/>
        <bgColor rgb="FF000000"/>
      </patternFill>
    </fill>
    <fill>
      <patternFill patternType="solid">
        <fgColor rgb="FFCFACE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C9A9B"/>
        <bgColor indexed="64"/>
      </patternFill>
    </fill>
    <fill>
      <patternFill patternType="solid">
        <fgColor rgb="FFFFE699"/>
        <bgColor rgb="FF000000"/>
      </patternFill>
    </fill>
    <fill>
      <patternFill patternType="solid">
        <fgColor rgb="FFCCFFCC"/>
        <bgColor rgb="FF000000"/>
      </patternFill>
    </fill>
    <fill>
      <patternFill patternType="solid">
        <fgColor rgb="FFCCFFCC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theme="9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25" fillId="0" borderId="0"/>
  </cellStyleXfs>
  <cellXfs count="111">
    <xf numFmtId="0" fontId="0" fillId="0" borderId="0" xfId="0"/>
    <xf numFmtId="0" fontId="2" fillId="2" borderId="0" xfId="0" applyFont="1" applyFill="1"/>
    <xf numFmtId="0" fontId="3" fillId="3" borderId="0" xfId="0" applyFont="1" applyFill="1"/>
    <xf numFmtId="0" fontId="4" fillId="0" borderId="0" xfId="0" applyFont="1"/>
    <xf numFmtId="1" fontId="4" fillId="0" borderId="0" xfId="0" applyNumberFormat="1" applyFont="1" applyAlignment="1">
      <alignment horizontal="center"/>
    </xf>
    <xf numFmtId="1" fontId="5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horizontal="left" indent="1"/>
    </xf>
    <xf numFmtId="0" fontId="9" fillId="0" borderId="0" xfId="0" applyFont="1" applyAlignment="1">
      <alignment horizontal="left" indent="1"/>
    </xf>
    <xf numFmtId="0" fontId="10" fillId="0" borderId="0" xfId="0" applyFont="1" applyAlignment="1">
      <alignment horizontal="left" indent="1"/>
    </xf>
    <xf numFmtId="0" fontId="11" fillId="0" borderId="0" xfId="0" applyFont="1" applyAlignment="1">
      <alignment horizontal="left" indent="1"/>
    </xf>
    <xf numFmtId="0" fontId="4" fillId="0" borderId="0" xfId="0" applyFont="1" applyAlignment="1">
      <alignment horizontal="left"/>
    </xf>
    <xf numFmtId="0" fontId="9" fillId="0" borderId="0" xfId="0" applyFont="1"/>
    <xf numFmtId="1" fontId="9" fillId="0" borderId="1" xfId="0" applyNumberFormat="1" applyFont="1" applyBorder="1" applyAlignment="1">
      <alignment horizontal="center"/>
    </xf>
    <xf numFmtId="1" fontId="9" fillId="4" borderId="1" xfId="0" applyNumberFormat="1" applyFont="1" applyFill="1" applyBorder="1" applyAlignment="1">
      <alignment horizontal="center"/>
    </xf>
    <xf numFmtId="0" fontId="12" fillId="0" borderId="0" xfId="0" applyFont="1" applyAlignment="1">
      <alignment vertical="center"/>
    </xf>
    <xf numFmtId="16" fontId="5" fillId="0" borderId="2" xfId="0" applyNumberFormat="1" applyFont="1" applyBorder="1" applyAlignment="1">
      <alignment horizontal="center" vertical="top" textRotation="255"/>
    </xf>
    <xf numFmtId="16" fontId="5" fillId="0" borderId="3" xfId="0" applyNumberFormat="1" applyFont="1" applyBorder="1" applyAlignment="1">
      <alignment horizontal="center" vertical="top" textRotation="255"/>
    </xf>
    <xf numFmtId="16" fontId="4" fillId="0" borderId="4" xfId="0" applyNumberFormat="1" applyFont="1" applyBorder="1" applyAlignment="1">
      <alignment horizontal="center" vertical="top" textRotation="255"/>
    </xf>
    <xf numFmtId="16" fontId="4" fillId="0" borderId="4" xfId="0" applyNumberFormat="1" applyFont="1" applyBorder="1" applyAlignment="1">
      <alignment vertical="top" textRotation="255"/>
    </xf>
    <xf numFmtId="16" fontId="4" fillId="4" borderId="4" xfId="0" applyNumberFormat="1" applyFont="1" applyFill="1" applyBorder="1" applyAlignment="1">
      <alignment vertical="top" textRotation="255"/>
    </xf>
    <xf numFmtId="0" fontId="9" fillId="0" borderId="1" xfId="0" applyFont="1" applyBorder="1"/>
    <xf numFmtId="0" fontId="13" fillId="0" borderId="5" xfId="0" applyFont="1" applyBorder="1"/>
    <xf numFmtId="1" fontId="14" fillId="0" borderId="5" xfId="0" applyNumberFormat="1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0" fontId="15" fillId="5" borderId="4" xfId="0" applyFont="1" applyFill="1" applyBorder="1" applyAlignment="1">
      <alignment horizontal="center"/>
    </xf>
    <xf numFmtId="0" fontId="15" fillId="0" borderId="4" xfId="0" applyFont="1" applyBorder="1" applyAlignment="1">
      <alignment horizontal="center"/>
    </xf>
    <xf numFmtId="16" fontId="4" fillId="0" borderId="4" xfId="0" applyNumberFormat="1" applyFont="1" applyBorder="1" applyAlignment="1">
      <alignment horizontal="left" vertical="top" textRotation="255"/>
    </xf>
    <xf numFmtId="0" fontId="9" fillId="0" borderId="6" xfId="0" applyFont="1" applyBorder="1"/>
    <xf numFmtId="0" fontId="13" fillId="0" borderId="4" xfId="0" applyFont="1" applyBorder="1"/>
    <xf numFmtId="1" fontId="5" fillId="0" borderId="1" xfId="0" applyNumberFormat="1" applyFont="1" applyBorder="1" applyAlignment="1">
      <alignment horizontal="center"/>
    </xf>
    <xf numFmtId="0" fontId="15" fillId="6" borderId="1" xfId="0" applyFont="1" applyFill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9" fillId="4" borderId="6" xfId="0" applyFont="1" applyFill="1" applyBorder="1"/>
    <xf numFmtId="0" fontId="9" fillId="4" borderId="4" xfId="0" applyFont="1" applyFill="1" applyBorder="1"/>
    <xf numFmtId="0" fontId="15" fillId="4" borderId="1" xfId="0" applyFont="1" applyFill="1" applyBorder="1" applyAlignment="1">
      <alignment horizontal="center"/>
    </xf>
    <xf numFmtId="0" fontId="13" fillId="0" borderId="6" xfId="0" applyFont="1" applyBorder="1"/>
    <xf numFmtId="164" fontId="9" fillId="0" borderId="4" xfId="0" applyNumberFormat="1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15" fillId="6" borderId="6" xfId="0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Border="1"/>
    <xf numFmtId="164" fontId="9" fillId="0" borderId="1" xfId="0" applyNumberFormat="1" applyFont="1" applyBorder="1" applyAlignment="1">
      <alignment horizontal="center"/>
    </xf>
    <xf numFmtId="0" fontId="15" fillId="7" borderId="1" xfId="0" applyFont="1" applyFill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4" fillId="0" borderId="4" xfId="0" applyFont="1" applyBorder="1"/>
    <xf numFmtId="0" fontId="18" fillId="0" borderId="4" xfId="0" applyFont="1" applyBorder="1"/>
    <xf numFmtId="0" fontId="15" fillId="8" borderId="4" xfId="0" applyFont="1" applyFill="1" applyBorder="1" applyAlignment="1">
      <alignment horizontal="center"/>
    </xf>
    <xf numFmtId="0" fontId="19" fillId="0" borderId="4" xfId="0" applyFont="1" applyBorder="1"/>
    <xf numFmtId="0" fontId="15" fillId="9" borderId="4" xfId="0" applyFont="1" applyFill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0" fillId="0" borderId="4" xfId="0" applyBorder="1"/>
    <xf numFmtId="0" fontId="4" fillId="0" borderId="1" xfId="0" applyFont="1" applyBorder="1" applyAlignment="1">
      <alignment horizontal="center"/>
    </xf>
    <xf numFmtId="0" fontId="15" fillId="8" borderId="1" xfId="0" applyFont="1" applyFill="1" applyBorder="1" applyAlignment="1">
      <alignment horizontal="center"/>
    </xf>
    <xf numFmtId="0" fontId="4" fillId="9" borderId="1" xfId="0" applyFont="1" applyFill="1" applyBorder="1" applyAlignment="1">
      <alignment horizontal="center"/>
    </xf>
    <xf numFmtId="0" fontId="15" fillId="10" borderId="4" xfId="0" applyFont="1" applyFill="1" applyBorder="1" applyAlignment="1">
      <alignment horizontal="center"/>
    </xf>
    <xf numFmtId="0" fontId="20" fillId="11" borderId="0" xfId="0" applyFont="1" applyFill="1"/>
    <xf numFmtId="1" fontId="20" fillId="11" borderId="0" xfId="0" applyNumberFormat="1" applyFont="1" applyFill="1" applyAlignment="1">
      <alignment horizontal="center"/>
    </xf>
    <xf numFmtId="0" fontId="20" fillId="0" borderId="0" xfId="0" applyFont="1"/>
    <xf numFmtId="16" fontId="4" fillId="4" borderId="4" xfId="0" applyNumberFormat="1" applyFont="1" applyFill="1" applyBorder="1" applyAlignment="1">
      <alignment horizontal="center" vertical="top" textRotation="255"/>
    </xf>
    <xf numFmtId="0" fontId="19" fillId="0" borderId="1" xfId="0" applyFont="1" applyBorder="1"/>
    <xf numFmtId="0" fontId="15" fillId="9" borderId="1" xfId="0" applyFont="1" applyFill="1" applyBorder="1" applyAlignment="1">
      <alignment horizontal="center"/>
    </xf>
    <xf numFmtId="0" fontId="21" fillId="0" borderId="4" xfId="0" applyFont="1" applyBorder="1"/>
    <xf numFmtId="0" fontId="20" fillId="12" borderId="0" xfId="0" applyFont="1" applyFill="1"/>
    <xf numFmtId="165" fontId="20" fillId="12" borderId="0" xfId="0" applyNumberFormat="1" applyFont="1" applyFill="1"/>
    <xf numFmtId="1" fontId="20" fillId="12" borderId="0" xfId="0" applyNumberFormat="1" applyFont="1" applyFill="1" applyAlignment="1">
      <alignment horizontal="center"/>
    </xf>
    <xf numFmtId="165" fontId="20" fillId="0" borderId="0" xfId="0" applyNumberFormat="1" applyFont="1"/>
    <xf numFmtId="1" fontId="20" fillId="0" borderId="0" xfId="0" applyNumberFormat="1" applyFont="1" applyAlignment="1">
      <alignment horizontal="center"/>
    </xf>
    <xf numFmtId="0" fontId="14" fillId="0" borderId="0" xfId="0" applyFont="1"/>
    <xf numFmtId="1" fontId="4" fillId="0" borderId="0" xfId="1" applyNumberFormat="1" applyFont="1" applyAlignment="1">
      <alignment horizontal="center"/>
    </xf>
    <xf numFmtId="16" fontId="5" fillId="0" borderId="1" xfId="0" applyNumberFormat="1" applyFont="1" applyBorder="1" applyAlignment="1">
      <alignment horizontal="center" vertical="top" textRotation="255"/>
    </xf>
    <xf numFmtId="16" fontId="5" fillId="0" borderId="5" xfId="0" applyNumberFormat="1" applyFont="1" applyBorder="1" applyAlignment="1">
      <alignment horizontal="center" vertical="top" textRotation="255"/>
    </xf>
    <xf numFmtId="16" fontId="5" fillId="0" borderId="0" xfId="0" applyNumberFormat="1" applyFont="1" applyAlignment="1">
      <alignment horizontal="center" vertical="top" textRotation="255"/>
    </xf>
    <xf numFmtId="16" fontId="4" fillId="0" borderId="0" xfId="0" applyNumberFormat="1" applyFont="1" applyAlignment="1">
      <alignment horizontal="center" vertical="top" textRotation="255"/>
    </xf>
    <xf numFmtId="16" fontId="4" fillId="0" borderId="1" xfId="1" applyNumberFormat="1" applyFont="1" applyBorder="1" applyAlignment="1">
      <alignment horizontal="center" vertical="top" textRotation="255"/>
    </xf>
    <xf numFmtId="0" fontId="22" fillId="0" borderId="0" xfId="0" applyFont="1"/>
    <xf numFmtId="0" fontId="23" fillId="0" borderId="0" xfId="0" applyFont="1"/>
    <xf numFmtId="1" fontId="14" fillId="0" borderId="0" xfId="0" applyNumberFormat="1" applyFont="1" applyAlignment="1">
      <alignment horizontal="center"/>
    </xf>
    <xf numFmtId="0" fontId="4" fillId="13" borderId="0" xfId="1" applyFont="1" applyFill="1" applyAlignment="1">
      <alignment horizontal="center"/>
    </xf>
    <xf numFmtId="0" fontId="14" fillId="10" borderId="0" xfId="0" applyFont="1" applyFill="1" applyAlignment="1">
      <alignment wrapText="1"/>
    </xf>
    <xf numFmtId="1" fontId="14" fillId="10" borderId="0" xfId="0" applyNumberFormat="1" applyFont="1" applyFill="1" applyAlignment="1">
      <alignment horizontal="center"/>
    </xf>
    <xf numFmtId="0" fontId="14" fillId="10" borderId="0" xfId="0" applyFont="1" applyFill="1"/>
    <xf numFmtId="16" fontId="4" fillId="0" borderId="1" xfId="0" applyNumberFormat="1" applyFont="1" applyBorder="1" applyAlignment="1">
      <alignment vertical="top" textRotation="255"/>
    </xf>
    <xf numFmtId="16" fontId="4" fillId="4" borderId="1" xfId="0" applyNumberFormat="1" applyFont="1" applyFill="1" applyBorder="1" applyAlignment="1">
      <alignment vertical="top" textRotation="255"/>
    </xf>
    <xf numFmtId="0" fontId="15" fillId="10" borderId="1" xfId="0" applyFont="1" applyFill="1" applyBorder="1" applyAlignment="1">
      <alignment horizontal="center"/>
    </xf>
    <xf numFmtId="16" fontId="4" fillId="0" borderId="0" xfId="0" applyNumberFormat="1" applyFont="1" applyAlignment="1">
      <alignment horizontal="center"/>
    </xf>
    <xf numFmtId="0" fontId="15" fillId="5" borderId="1" xfId="0" applyFont="1" applyFill="1" applyBorder="1" applyAlignment="1">
      <alignment horizontal="center"/>
    </xf>
    <xf numFmtId="0" fontId="9" fillId="8" borderId="6" xfId="0" applyFont="1" applyFill="1" applyBorder="1"/>
    <xf numFmtId="0" fontId="13" fillId="8" borderId="4" xfId="0" applyFont="1" applyFill="1" applyBorder="1"/>
    <xf numFmtId="0" fontId="9" fillId="8" borderId="1" xfId="0" applyFont="1" applyFill="1" applyBorder="1"/>
    <xf numFmtId="0" fontId="13" fillId="8" borderId="5" xfId="0" applyFont="1" applyFill="1" applyBorder="1"/>
    <xf numFmtId="0" fontId="9" fillId="14" borderId="0" xfId="0" applyFont="1" applyFill="1" applyAlignment="1">
      <alignment horizontal="left" indent="1"/>
    </xf>
    <xf numFmtId="0" fontId="24" fillId="7" borderId="1" xfId="0" applyFont="1" applyFill="1" applyBorder="1" applyAlignment="1">
      <alignment horizontal="center"/>
    </xf>
    <xf numFmtId="0" fontId="4" fillId="0" borderId="0" xfId="0" applyFont="1" applyAlignment="1">
      <alignment textRotation="90"/>
    </xf>
    <xf numFmtId="16" fontId="4" fillId="4" borderId="1" xfId="1" applyNumberFormat="1" applyFont="1" applyFill="1" applyBorder="1" applyAlignment="1">
      <alignment horizontal="center" vertical="top" textRotation="255"/>
    </xf>
    <xf numFmtId="0" fontId="12" fillId="0" borderId="1" xfId="2" applyFont="1" applyBorder="1" applyAlignment="1">
      <alignment vertical="center"/>
    </xf>
    <xf numFmtId="0" fontId="12" fillId="0" borderId="1" xfId="2" applyFont="1" applyBorder="1" applyAlignment="1">
      <alignment horizontal="center" vertical="center"/>
    </xf>
    <xf numFmtId="16" fontId="4" fillId="0" borderId="1" xfId="0" applyNumberFormat="1" applyFont="1" applyBorder="1" applyAlignment="1">
      <alignment horizontal="center" vertical="top" textRotation="255"/>
    </xf>
    <xf numFmtId="0" fontId="9" fillId="0" borderId="0" xfId="0" applyFont="1" applyAlignment="1">
      <alignment horizontal="center"/>
    </xf>
    <xf numFmtId="1" fontId="4" fillId="4" borderId="1" xfId="1" applyNumberFormat="1" applyFont="1" applyFill="1" applyBorder="1" applyAlignment="1">
      <alignment horizontal="center"/>
    </xf>
    <xf numFmtId="0" fontId="12" fillId="0" borderId="1" xfId="0" applyFont="1" applyBorder="1" applyAlignment="1">
      <alignment vertical="center"/>
    </xf>
    <xf numFmtId="0" fontId="12" fillId="0" borderId="1" xfId="0" applyFont="1" applyBorder="1" applyAlignment="1">
      <alignment horizontal="center" vertical="center"/>
    </xf>
    <xf numFmtId="1" fontId="9" fillId="0" borderId="7" xfId="0" applyNumberFormat="1" applyFont="1" applyBorder="1" applyAlignment="1">
      <alignment horizontal="center"/>
    </xf>
    <xf numFmtId="16" fontId="5" fillId="0" borderId="8" xfId="0" applyNumberFormat="1" applyFont="1" applyBorder="1" applyAlignment="1">
      <alignment horizontal="center" vertical="top" textRotation="255"/>
    </xf>
    <xf numFmtId="0" fontId="14" fillId="0" borderId="9" xfId="0" applyFont="1" applyBorder="1" applyAlignment="1">
      <alignment horizontal="center"/>
    </xf>
    <xf numFmtId="0" fontId="9" fillId="0" borderId="4" xfId="0" applyFont="1" applyBorder="1"/>
    <xf numFmtId="0" fontId="4" fillId="5" borderId="1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</cellXfs>
  <cellStyles count="3">
    <cellStyle name="Normal" xfId="0" builtinId="0"/>
    <cellStyle name="Normal 2" xfId="1" xr:uid="{C21224A6-646D-4190-91FF-C008E629AF0B}"/>
    <cellStyle name="Normal 3" xfId="2" xr:uid="{392E9553-84E2-4FE5-BF73-504C596B9B8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4060FE-4EAC-457B-98BB-8610B70FA044}">
  <dimension ref="A1:U60"/>
  <sheetViews>
    <sheetView zoomScale="80" zoomScaleNormal="80" workbookViewId="0">
      <pane xSplit="2" topLeftCell="C1" activePane="topRight" state="frozen"/>
      <selection activeCell="A10" sqref="A10"/>
      <selection pane="topRight" activeCell="L33" sqref="L33"/>
    </sheetView>
  </sheetViews>
  <sheetFormatPr baseColWidth="10" defaultRowHeight="15.6" x14ac:dyDescent="0.3"/>
  <cols>
    <col min="1" max="1" width="66.8984375" customWidth="1"/>
    <col min="2" max="2" width="34" customWidth="1"/>
    <col min="3" max="3" width="4.5" customWidth="1"/>
    <col min="4" max="4" width="8.8984375" customWidth="1"/>
    <col min="5" max="21" width="4" customWidth="1"/>
  </cols>
  <sheetData>
    <row r="1" spans="1:21" ht="17.399999999999999" x14ac:dyDescent="0.3">
      <c r="A1" s="1" t="s">
        <v>52</v>
      </c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pans="1:21" x14ac:dyDescent="0.3">
      <c r="A2" s="3"/>
      <c r="B2" s="3"/>
      <c r="C2" s="5"/>
      <c r="D2" s="5"/>
      <c r="E2" s="5"/>
      <c r="F2" s="4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3"/>
      <c r="T2" s="3"/>
      <c r="U2" s="3"/>
    </row>
    <row r="3" spans="1:21" x14ac:dyDescent="0.3">
      <c r="A3" s="8" t="s">
        <v>0</v>
      </c>
      <c r="B3" s="8"/>
      <c r="C3" s="5"/>
      <c r="D3" s="5"/>
      <c r="E3" s="5"/>
      <c r="F3" s="4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</row>
    <row r="4" spans="1:21" x14ac:dyDescent="0.3">
      <c r="A4" s="9" t="s">
        <v>53</v>
      </c>
      <c r="B4" s="10"/>
      <c r="C4" s="9"/>
      <c r="D4" s="5"/>
      <c r="E4" s="5"/>
      <c r="F4" s="4"/>
      <c r="G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</row>
    <row r="5" spans="1:21" x14ac:dyDescent="0.3">
      <c r="A5" s="10" t="s">
        <v>54</v>
      </c>
      <c r="B5" s="10"/>
      <c r="C5" s="9"/>
      <c r="D5" s="5"/>
      <c r="E5" s="5"/>
      <c r="F5" s="4"/>
      <c r="G5" s="6"/>
      <c r="H5" s="6"/>
      <c r="I5" s="88" t="s">
        <v>57</v>
      </c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</row>
    <row r="6" spans="1:21" x14ac:dyDescent="0.3">
      <c r="A6" s="11" t="s">
        <v>1</v>
      </c>
      <c r="B6" s="12"/>
      <c r="C6" s="9"/>
      <c r="D6" s="5"/>
      <c r="E6" s="5"/>
      <c r="F6" s="4"/>
      <c r="G6" s="6"/>
      <c r="H6" s="6" t="s">
        <v>58</v>
      </c>
      <c r="I6" s="88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x14ac:dyDescent="0.3">
      <c r="A7" s="3" t="s">
        <v>51</v>
      </c>
      <c r="B7" s="10"/>
      <c r="C7" s="5"/>
      <c r="D7" s="5"/>
      <c r="E7" s="5"/>
      <c r="F7" s="4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</row>
    <row r="8" spans="1:21" x14ac:dyDescent="0.3">
      <c r="B8" s="8"/>
      <c r="C8" s="5"/>
      <c r="D8" s="5"/>
      <c r="E8" s="5"/>
      <c r="F8" s="4"/>
      <c r="G8" s="6"/>
      <c r="H8" s="6"/>
      <c r="I8" s="6"/>
      <c r="J8" s="6"/>
      <c r="K8" s="6"/>
      <c r="L8" s="6"/>
      <c r="M8" s="13"/>
      <c r="N8" s="6"/>
      <c r="O8" s="6"/>
      <c r="P8" s="6"/>
      <c r="Q8" s="3"/>
      <c r="R8" s="3"/>
      <c r="S8" s="3"/>
      <c r="T8" s="3"/>
      <c r="U8" s="3"/>
    </row>
    <row r="9" spans="1:21" x14ac:dyDescent="0.3">
      <c r="A9" s="8" t="s">
        <v>2</v>
      </c>
      <c r="B9" s="14"/>
      <c r="C9" s="7"/>
      <c r="D9" s="3"/>
      <c r="E9" s="15" t="s">
        <v>55</v>
      </c>
      <c r="F9" s="15" t="s">
        <v>55</v>
      </c>
      <c r="G9" s="15" t="s">
        <v>55</v>
      </c>
      <c r="H9" s="15" t="s">
        <v>55</v>
      </c>
      <c r="I9" s="16" t="s">
        <v>55</v>
      </c>
      <c r="J9" s="15" t="s">
        <v>55</v>
      </c>
      <c r="K9" s="15" t="s">
        <v>55</v>
      </c>
      <c r="L9" s="15" t="s">
        <v>55</v>
      </c>
      <c r="M9" s="15" t="s">
        <v>55</v>
      </c>
      <c r="N9" s="15" t="s">
        <v>55</v>
      </c>
      <c r="O9" s="15" t="s">
        <v>55</v>
      </c>
      <c r="P9" s="16" t="s">
        <v>55</v>
      </c>
      <c r="Q9" s="15" t="s">
        <v>55</v>
      </c>
      <c r="R9" s="15" t="s">
        <v>55</v>
      </c>
      <c r="S9" s="15" t="s">
        <v>55</v>
      </c>
      <c r="T9" s="15" t="s">
        <v>55</v>
      </c>
      <c r="U9" s="15" t="s">
        <v>55</v>
      </c>
    </row>
    <row r="10" spans="1:21" ht="62.4" x14ac:dyDescent="0.3">
      <c r="A10" s="17" t="s">
        <v>3</v>
      </c>
      <c r="B10" s="17" t="s">
        <v>4</v>
      </c>
      <c r="C10" s="18" t="s">
        <v>5</v>
      </c>
      <c r="D10" s="19" t="s">
        <v>6</v>
      </c>
      <c r="E10" s="20">
        <v>44797</v>
      </c>
      <c r="F10" s="21">
        <f>E10+7</f>
        <v>44804</v>
      </c>
      <c r="G10" s="21">
        <f t="shared" ref="G10:U10" si="0">F10+7</f>
        <v>44811</v>
      </c>
      <c r="H10" s="21">
        <f t="shared" si="0"/>
        <v>44818</v>
      </c>
      <c r="I10" s="22">
        <f t="shared" si="0"/>
        <v>44825</v>
      </c>
      <c r="J10" s="21">
        <f t="shared" si="0"/>
        <v>44832</v>
      </c>
      <c r="K10" s="21">
        <f t="shared" si="0"/>
        <v>44839</v>
      </c>
      <c r="L10" s="21">
        <f t="shared" si="0"/>
        <v>44846</v>
      </c>
      <c r="M10" s="21">
        <f t="shared" si="0"/>
        <v>44853</v>
      </c>
      <c r="N10" s="21">
        <f>M10+7</f>
        <v>44860</v>
      </c>
      <c r="O10" s="21">
        <f t="shared" si="0"/>
        <v>44867</v>
      </c>
      <c r="P10" s="22">
        <f t="shared" si="0"/>
        <v>44874</v>
      </c>
      <c r="Q10" s="21">
        <f t="shared" si="0"/>
        <v>44881</v>
      </c>
      <c r="R10" s="21">
        <f t="shared" si="0"/>
        <v>44888</v>
      </c>
      <c r="S10" s="21">
        <f t="shared" si="0"/>
        <v>44895</v>
      </c>
      <c r="T10" s="21">
        <f t="shared" si="0"/>
        <v>44902</v>
      </c>
      <c r="U10" s="21">
        <f t="shared" si="0"/>
        <v>44909</v>
      </c>
    </row>
    <row r="11" spans="1:21" x14ac:dyDescent="0.3">
      <c r="A11" s="23" t="s">
        <v>7</v>
      </c>
      <c r="B11" s="24" t="s">
        <v>8</v>
      </c>
      <c r="C11" s="25">
        <f t="shared" ref="C11:C25" si="1">SUM(E11:U11)</f>
        <v>1</v>
      </c>
      <c r="D11" s="26">
        <f>+C11*3</f>
        <v>3</v>
      </c>
      <c r="E11" s="27">
        <v>1</v>
      </c>
      <c r="F11" s="21"/>
      <c r="G11" s="21"/>
      <c r="H11" s="20"/>
      <c r="I11" s="20"/>
      <c r="J11" s="20"/>
      <c r="K11" s="20"/>
      <c r="L11" s="28"/>
      <c r="M11" s="20"/>
      <c r="N11" s="20"/>
      <c r="O11" s="20"/>
      <c r="P11" s="20"/>
      <c r="Q11" s="20"/>
      <c r="R11" s="20"/>
      <c r="S11" s="29"/>
      <c r="T11" s="29"/>
      <c r="U11" s="29"/>
    </row>
    <row r="12" spans="1:21" x14ac:dyDescent="0.3">
      <c r="A12" s="30" t="s">
        <v>9</v>
      </c>
      <c r="B12" s="31" t="s">
        <v>10</v>
      </c>
      <c r="C12" s="25">
        <f t="shared" si="1"/>
        <v>1</v>
      </c>
      <c r="D12" s="26">
        <f t="shared" ref="D12:D25" si="2">+C12*3</f>
        <v>3</v>
      </c>
      <c r="E12" s="32"/>
      <c r="F12" s="33">
        <v>1</v>
      </c>
      <c r="G12" s="34"/>
      <c r="H12" s="34"/>
      <c r="I12" s="28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</row>
    <row r="13" spans="1:21" x14ac:dyDescent="0.3">
      <c r="A13" s="30" t="s">
        <v>13</v>
      </c>
      <c r="B13" s="38" t="s">
        <v>14</v>
      </c>
      <c r="C13" s="25">
        <f t="shared" si="1"/>
        <v>1</v>
      </c>
      <c r="D13" s="26">
        <f t="shared" si="2"/>
        <v>3</v>
      </c>
      <c r="E13" s="39"/>
      <c r="F13" s="40"/>
      <c r="G13" s="41">
        <v>1</v>
      </c>
      <c r="H13" s="42"/>
      <c r="I13" s="34"/>
      <c r="J13" s="28"/>
      <c r="K13" s="42"/>
      <c r="L13" s="42"/>
      <c r="M13" s="34"/>
      <c r="N13" s="34"/>
      <c r="O13" s="42"/>
      <c r="P13" s="34"/>
      <c r="Q13" s="34"/>
      <c r="R13" s="43"/>
      <c r="S13" s="34"/>
      <c r="T13" s="34"/>
      <c r="U13" s="28"/>
    </row>
    <row r="14" spans="1:21" x14ac:dyDescent="0.3">
      <c r="A14" s="23" t="s">
        <v>15</v>
      </c>
      <c r="B14" s="31" t="s">
        <v>16</v>
      </c>
      <c r="C14" s="25">
        <f t="shared" si="1"/>
        <v>1</v>
      </c>
      <c r="D14" s="26">
        <f t="shared" si="2"/>
        <v>3</v>
      </c>
      <c r="E14" s="44"/>
      <c r="F14" s="43"/>
      <c r="G14" s="34"/>
      <c r="H14" s="45">
        <v>1</v>
      </c>
      <c r="I14" s="42"/>
      <c r="J14" s="42"/>
      <c r="L14" s="42"/>
      <c r="M14" s="34"/>
      <c r="N14" s="46"/>
      <c r="O14" s="46"/>
      <c r="P14" s="46"/>
      <c r="Q14" s="46"/>
      <c r="R14" s="46"/>
      <c r="S14" s="43"/>
      <c r="T14" s="34"/>
      <c r="U14" s="34"/>
    </row>
    <row r="15" spans="1:21" x14ac:dyDescent="0.3">
      <c r="A15" s="35" t="s">
        <v>11</v>
      </c>
      <c r="B15" s="36" t="s">
        <v>12</v>
      </c>
      <c r="C15" s="25">
        <f t="shared" si="1"/>
        <v>1</v>
      </c>
      <c r="D15" s="26">
        <f t="shared" si="2"/>
        <v>3</v>
      </c>
      <c r="E15" s="44"/>
      <c r="F15" s="34"/>
      <c r="G15" s="34"/>
      <c r="H15" s="28"/>
      <c r="I15" s="37">
        <v>1</v>
      </c>
      <c r="J15" s="42"/>
      <c r="K15" s="34"/>
      <c r="L15" s="34"/>
      <c r="M15" s="34"/>
      <c r="N15" s="43"/>
      <c r="O15" s="43"/>
      <c r="P15" s="43"/>
      <c r="Q15" s="43"/>
      <c r="R15" s="43"/>
      <c r="S15" s="43"/>
      <c r="T15" s="43"/>
      <c r="U15" s="47"/>
    </row>
    <row r="16" spans="1:21" x14ac:dyDescent="0.3">
      <c r="A16" s="30" t="s">
        <v>17</v>
      </c>
      <c r="B16" s="48" t="s">
        <v>18</v>
      </c>
      <c r="C16" s="25">
        <f t="shared" si="1"/>
        <v>1</v>
      </c>
      <c r="D16" s="26">
        <f t="shared" si="2"/>
        <v>3</v>
      </c>
      <c r="E16" s="44"/>
      <c r="F16" s="43"/>
      <c r="G16" s="34"/>
      <c r="H16" s="42"/>
      <c r="I16" s="42"/>
      <c r="J16" s="49">
        <v>1</v>
      </c>
      <c r="K16" s="42"/>
      <c r="L16" s="42"/>
      <c r="M16" s="34"/>
      <c r="N16" s="43"/>
      <c r="O16" s="34"/>
      <c r="P16" s="34"/>
      <c r="Q16" s="34"/>
      <c r="R16" s="34"/>
      <c r="S16" s="34"/>
      <c r="T16" s="34"/>
      <c r="U16" s="28"/>
    </row>
    <row r="17" spans="1:21" x14ac:dyDescent="0.3">
      <c r="A17" s="23" t="s">
        <v>19</v>
      </c>
      <c r="B17" s="50" t="s">
        <v>20</v>
      </c>
      <c r="C17" s="25">
        <f t="shared" si="1"/>
        <v>1</v>
      </c>
      <c r="D17" s="26">
        <f t="shared" si="2"/>
        <v>3</v>
      </c>
      <c r="E17" s="44"/>
      <c r="F17" s="34"/>
      <c r="G17" s="34"/>
      <c r="H17" s="42"/>
      <c r="I17" s="34"/>
      <c r="J17" s="42"/>
      <c r="K17" s="51">
        <v>1</v>
      </c>
      <c r="L17" s="34"/>
      <c r="M17" s="34"/>
      <c r="N17" s="43"/>
      <c r="O17" s="43"/>
      <c r="P17" s="43"/>
      <c r="Q17" s="43"/>
      <c r="R17" s="43"/>
      <c r="S17" s="43"/>
      <c r="T17" s="43"/>
      <c r="U17" s="47"/>
    </row>
    <row r="18" spans="1:21" x14ac:dyDescent="0.3">
      <c r="A18" s="35" t="s">
        <v>11</v>
      </c>
      <c r="B18" s="36" t="s">
        <v>12</v>
      </c>
      <c r="C18" s="25">
        <f t="shared" si="1"/>
        <v>1</v>
      </c>
      <c r="D18" s="26">
        <f t="shared" si="2"/>
        <v>3</v>
      </c>
      <c r="E18" s="44"/>
      <c r="F18" s="52"/>
      <c r="G18" s="34"/>
      <c r="H18" s="42"/>
      <c r="I18" s="34"/>
      <c r="J18" s="28"/>
      <c r="K18" s="28"/>
      <c r="L18" s="37">
        <v>1</v>
      </c>
      <c r="M18" s="53"/>
      <c r="N18" s="53"/>
      <c r="O18" s="53"/>
      <c r="P18" s="28"/>
      <c r="Q18" s="28"/>
      <c r="R18" s="43"/>
      <c r="S18" s="34"/>
      <c r="T18" s="34"/>
      <c r="U18" s="28"/>
    </row>
    <row r="19" spans="1:21" x14ac:dyDescent="0.3">
      <c r="A19" s="23" t="s">
        <v>21</v>
      </c>
      <c r="B19" s="50" t="s">
        <v>22</v>
      </c>
      <c r="C19" s="25">
        <f t="shared" si="1"/>
        <v>2</v>
      </c>
      <c r="D19" s="26">
        <f t="shared" si="2"/>
        <v>6</v>
      </c>
      <c r="E19" s="39"/>
      <c r="F19" s="40"/>
      <c r="G19" s="34"/>
      <c r="H19" s="42"/>
      <c r="I19" s="34"/>
      <c r="J19" s="28"/>
      <c r="K19" s="42"/>
      <c r="L19" s="42"/>
      <c r="M19" s="51">
        <v>1</v>
      </c>
      <c r="N19" s="51">
        <v>1</v>
      </c>
      <c r="O19" s="53"/>
      <c r="P19" s="28"/>
      <c r="Q19" s="28"/>
      <c r="R19" s="43"/>
      <c r="S19" s="34"/>
      <c r="T19" s="34"/>
      <c r="U19" s="28"/>
    </row>
    <row r="20" spans="1:21" x14ac:dyDescent="0.3">
      <c r="A20" s="23" t="s">
        <v>23</v>
      </c>
      <c r="B20" s="38" t="s">
        <v>24</v>
      </c>
      <c r="C20" s="25">
        <f t="shared" si="1"/>
        <v>1</v>
      </c>
      <c r="D20" s="26">
        <f>+C20*3</f>
        <v>3</v>
      </c>
      <c r="E20" s="44"/>
      <c r="F20" s="34"/>
      <c r="G20" s="42"/>
      <c r="H20" s="34"/>
      <c r="I20" s="28"/>
      <c r="J20" s="34"/>
      <c r="K20" s="34"/>
      <c r="L20" s="43"/>
      <c r="M20" s="43"/>
      <c r="N20" s="43"/>
      <c r="O20" s="45">
        <v>1</v>
      </c>
      <c r="P20" s="34"/>
      <c r="Q20" s="43"/>
      <c r="R20" s="43"/>
      <c r="S20" s="43"/>
      <c r="T20" s="43"/>
      <c r="U20" s="43"/>
    </row>
    <row r="21" spans="1:21" x14ac:dyDescent="0.3">
      <c r="A21" s="35" t="s">
        <v>11</v>
      </c>
      <c r="B21" s="36" t="s">
        <v>12</v>
      </c>
      <c r="C21" s="25">
        <f t="shared" si="1"/>
        <v>1</v>
      </c>
      <c r="D21" s="26">
        <f>+C21*3</f>
        <v>3</v>
      </c>
      <c r="E21" s="39"/>
      <c r="F21" s="40"/>
      <c r="G21" s="34"/>
      <c r="H21" s="42"/>
      <c r="I21" s="34"/>
      <c r="J21" s="28"/>
      <c r="K21" s="54"/>
      <c r="L21" s="54"/>
      <c r="M21" s="28"/>
      <c r="N21" s="28"/>
      <c r="O21" s="28"/>
      <c r="P21" s="37">
        <v>1</v>
      </c>
      <c r="Q21" s="34"/>
      <c r="R21" s="43"/>
      <c r="S21" s="34"/>
      <c r="T21" s="34"/>
      <c r="U21" s="34"/>
    </row>
    <row r="22" spans="1:21" x14ac:dyDescent="0.3">
      <c r="A22" s="30" t="s">
        <v>25</v>
      </c>
      <c r="B22" s="38" t="s">
        <v>14</v>
      </c>
      <c r="C22" s="25">
        <f t="shared" si="1"/>
        <v>1</v>
      </c>
      <c r="D22" s="26">
        <f t="shared" si="2"/>
        <v>3</v>
      </c>
      <c r="E22" s="39"/>
      <c r="F22" s="40"/>
      <c r="G22" s="28"/>
      <c r="H22" s="42"/>
      <c r="I22" s="34"/>
      <c r="J22" s="28"/>
      <c r="K22" s="28"/>
      <c r="L22" s="28"/>
      <c r="M22" s="53"/>
      <c r="N22" s="42"/>
      <c r="O22" s="55"/>
      <c r="P22" s="34"/>
      <c r="Q22" s="56">
        <v>1</v>
      </c>
      <c r="R22" s="34"/>
      <c r="S22" s="42"/>
      <c r="T22" s="42"/>
      <c r="U22" s="34"/>
    </row>
    <row r="23" spans="1:21" x14ac:dyDescent="0.3">
      <c r="A23" s="30" t="s">
        <v>26</v>
      </c>
      <c r="B23" s="50" t="s">
        <v>27</v>
      </c>
      <c r="C23" s="25">
        <f t="shared" si="1"/>
        <v>1</v>
      </c>
      <c r="D23" s="26">
        <f t="shared" si="2"/>
        <v>3</v>
      </c>
      <c r="E23" s="39"/>
      <c r="F23" s="47"/>
      <c r="G23" s="47"/>
      <c r="H23" s="43"/>
      <c r="I23" s="43"/>
      <c r="J23" s="53"/>
      <c r="K23" s="53"/>
      <c r="L23" s="53"/>
      <c r="M23" s="53"/>
      <c r="N23" s="55"/>
      <c r="O23" s="55"/>
      <c r="P23" s="55"/>
      <c r="Q23" s="55"/>
      <c r="R23" s="45">
        <v>1</v>
      </c>
      <c r="S23" s="42"/>
      <c r="T23" s="42"/>
      <c r="U23" s="43"/>
    </row>
    <row r="24" spans="1:21" x14ac:dyDescent="0.3">
      <c r="A24" s="30" t="s">
        <v>28</v>
      </c>
      <c r="B24" s="50" t="s">
        <v>22</v>
      </c>
      <c r="C24" s="25">
        <f t="shared" si="1"/>
        <v>2</v>
      </c>
      <c r="D24" s="26">
        <f>+C24*3</f>
        <v>6</v>
      </c>
      <c r="E24" s="39"/>
      <c r="F24" s="47"/>
      <c r="G24" s="43"/>
      <c r="H24" s="43"/>
      <c r="I24" s="43"/>
      <c r="J24" s="53"/>
      <c r="K24" s="53"/>
      <c r="L24" s="53"/>
      <c r="M24" s="53"/>
      <c r="N24" s="53"/>
      <c r="O24" s="53"/>
      <c r="P24" s="42"/>
      <c r="Q24" s="42"/>
      <c r="R24" s="42"/>
      <c r="S24" s="57">
        <v>1</v>
      </c>
      <c r="T24" s="57">
        <v>1</v>
      </c>
      <c r="U24" s="43"/>
    </row>
    <row r="25" spans="1:21" x14ac:dyDescent="0.3">
      <c r="A25" s="30" t="s">
        <v>29</v>
      </c>
      <c r="B25" s="31" t="s">
        <v>8</v>
      </c>
      <c r="C25" s="25">
        <f t="shared" si="1"/>
        <v>1</v>
      </c>
      <c r="D25" s="26">
        <f t="shared" si="2"/>
        <v>3</v>
      </c>
      <c r="E25" s="39"/>
      <c r="F25" s="47"/>
      <c r="G25" s="47"/>
      <c r="H25" s="47"/>
      <c r="I25" s="47"/>
      <c r="J25" s="47"/>
      <c r="K25" s="47"/>
      <c r="L25" s="47"/>
      <c r="M25" s="47"/>
      <c r="N25" s="43"/>
      <c r="O25" s="43"/>
      <c r="P25" s="47"/>
      <c r="Q25" s="47"/>
      <c r="R25" s="47"/>
      <c r="S25" s="47"/>
      <c r="T25" s="47"/>
      <c r="U25" s="58">
        <v>1</v>
      </c>
    </row>
    <row r="26" spans="1:21" x14ac:dyDescent="0.3">
      <c r="A26" s="59" t="s">
        <v>30</v>
      </c>
      <c r="B26" s="59"/>
      <c r="C26" s="60">
        <f>SUM(C11:C25)</f>
        <v>17</v>
      </c>
      <c r="D26" s="60">
        <f>SUM(D11:D25)</f>
        <v>51</v>
      </c>
      <c r="E26" s="59"/>
      <c r="F26" s="59"/>
      <c r="G26" s="59"/>
      <c r="H26" s="59"/>
      <c r="I26" s="59"/>
      <c r="J26" s="59"/>
      <c r="K26" s="59"/>
      <c r="L26" s="59"/>
      <c r="M26" s="59"/>
      <c r="N26" s="59"/>
      <c r="O26" s="59"/>
      <c r="P26" s="59"/>
      <c r="Q26" s="59"/>
      <c r="R26" s="59"/>
      <c r="S26" s="59"/>
      <c r="T26" s="59"/>
      <c r="U26" s="59"/>
    </row>
    <row r="27" spans="1:21" x14ac:dyDescent="0.3">
      <c r="A27" s="61"/>
      <c r="B27" s="61"/>
      <c r="C27" s="61"/>
      <c r="D27" s="61"/>
      <c r="E27" s="61"/>
      <c r="F27" s="61"/>
      <c r="G27" s="61"/>
      <c r="H27" s="61"/>
      <c r="I27" s="61"/>
      <c r="J27" s="61"/>
      <c r="K27" s="61"/>
      <c r="L27" s="61"/>
      <c r="M27" s="61"/>
      <c r="N27" s="61"/>
      <c r="O27" s="61"/>
      <c r="P27" s="61"/>
      <c r="Q27" s="61"/>
      <c r="R27" s="61"/>
      <c r="S27" s="61"/>
      <c r="T27" s="61"/>
      <c r="U27" s="61"/>
    </row>
    <row r="28" spans="1:21" x14ac:dyDescent="0.3">
      <c r="A28" s="61"/>
      <c r="B28" s="61"/>
      <c r="C28" s="61"/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</row>
    <row r="29" spans="1:21" x14ac:dyDescent="0.3">
      <c r="A29" s="8" t="s">
        <v>2</v>
      </c>
      <c r="B29" s="14"/>
      <c r="C29" s="7"/>
      <c r="D29" s="3"/>
      <c r="E29" s="16" t="s">
        <v>31</v>
      </c>
      <c r="F29" s="15"/>
      <c r="G29" s="15"/>
      <c r="H29" s="42"/>
      <c r="I29" s="15"/>
      <c r="J29" s="42"/>
      <c r="K29" s="42"/>
      <c r="L29" s="16" t="s">
        <v>31</v>
      </c>
      <c r="M29" s="42"/>
      <c r="N29" s="16" t="s">
        <v>31</v>
      </c>
      <c r="O29" s="42"/>
      <c r="P29" s="16" t="s">
        <v>31</v>
      </c>
      <c r="Q29" s="15"/>
      <c r="R29" s="16" t="s">
        <v>31</v>
      </c>
      <c r="S29" s="15"/>
      <c r="T29" s="16" t="s">
        <v>31</v>
      </c>
      <c r="U29" s="42"/>
    </row>
    <row r="30" spans="1:21" ht="62.4" x14ac:dyDescent="0.3">
      <c r="A30" s="17" t="s">
        <v>50</v>
      </c>
      <c r="B30" s="17" t="s">
        <v>4</v>
      </c>
      <c r="C30" s="18" t="s">
        <v>5</v>
      </c>
      <c r="D30" s="19" t="s">
        <v>6</v>
      </c>
      <c r="E30" s="62">
        <v>44800</v>
      </c>
      <c r="F30" s="85"/>
      <c r="G30" s="85"/>
      <c r="H30" s="42"/>
      <c r="I30" s="85"/>
      <c r="J30" s="42"/>
      <c r="K30" s="42"/>
      <c r="L30" s="86">
        <v>44849</v>
      </c>
      <c r="M30" s="42"/>
      <c r="N30" s="86">
        <v>44863</v>
      </c>
      <c r="O30" s="42"/>
      <c r="P30" s="86">
        <v>44877</v>
      </c>
      <c r="Q30" s="85"/>
      <c r="R30" s="86">
        <v>44891</v>
      </c>
      <c r="S30" s="85"/>
      <c r="T30" s="86">
        <v>44912</v>
      </c>
      <c r="U30" s="42"/>
    </row>
    <row r="31" spans="1:21" x14ac:dyDescent="0.3">
      <c r="A31" s="23" t="s">
        <v>32</v>
      </c>
      <c r="B31" s="63" t="s">
        <v>33</v>
      </c>
      <c r="C31" s="25">
        <f t="shared" ref="C31:C42" si="3">SUM(E31:U31)</f>
        <v>1</v>
      </c>
      <c r="D31" s="26">
        <f t="shared" ref="D31:D42" si="4">+C31*3</f>
        <v>3</v>
      </c>
      <c r="E31" s="64">
        <v>1</v>
      </c>
      <c r="F31" s="42"/>
      <c r="G31" s="42"/>
      <c r="H31" s="42"/>
      <c r="I31" s="42"/>
      <c r="J31" s="42"/>
      <c r="K31" s="42"/>
      <c r="L31" s="42"/>
      <c r="M31" s="42"/>
      <c r="N31" s="55"/>
      <c r="O31" s="42"/>
      <c r="P31" s="55"/>
      <c r="Q31" s="43"/>
      <c r="R31" s="34"/>
      <c r="S31" s="42"/>
      <c r="T31" s="34"/>
      <c r="U31" s="42"/>
    </row>
    <row r="32" spans="1:21" x14ac:dyDescent="0.3">
      <c r="A32" s="23" t="s">
        <v>32</v>
      </c>
      <c r="B32" s="63" t="s">
        <v>33</v>
      </c>
      <c r="C32" s="25">
        <f t="shared" si="3"/>
        <v>1</v>
      </c>
      <c r="D32" s="26">
        <f t="shared" si="4"/>
        <v>3</v>
      </c>
      <c r="E32" s="64">
        <v>1</v>
      </c>
      <c r="F32" s="42"/>
      <c r="G32" s="42"/>
      <c r="H32" s="42"/>
      <c r="I32" s="42"/>
      <c r="J32" s="42"/>
      <c r="K32" s="42"/>
      <c r="L32" s="42"/>
      <c r="M32" s="42"/>
      <c r="N32" s="55"/>
      <c r="O32" s="42"/>
      <c r="P32" s="55"/>
      <c r="Q32" s="43"/>
      <c r="R32" s="34"/>
      <c r="S32" s="42"/>
      <c r="T32" s="34"/>
      <c r="U32" s="42"/>
    </row>
    <row r="33" spans="1:20" x14ac:dyDescent="0.3">
      <c r="A33" s="23" t="s">
        <v>32</v>
      </c>
      <c r="B33" s="50" t="s">
        <v>33</v>
      </c>
      <c r="C33" s="25">
        <f t="shared" si="3"/>
        <v>1</v>
      </c>
      <c r="D33" s="26">
        <f t="shared" si="4"/>
        <v>3</v>
      </c>
      <c r="E33" s="42"/>
      <c r="F33" s="42"/>
      <c r="G33" s="42"/>
      <c r="H33" s="42"/>
      <c r="I33" s="42"/>
      <c r="J33" s="42"/>
      <c r="K33" s="42"/>
      <c r="L33" s="64">
        <v>1</v>
      </c>
      <c r="M33" s="42"/>
      <c r="N33" s="55"/>
      <c r="O33" s="42"/>
      <c r="P33" s="55"/>
      <c r="Q33" s="43"/>
      <c r="R33" s="34"/>
      <c r="S33" s="42"/>
      <c r="T33" s="34"/>
    </row>
    <row r="34" spans="1:20" x14ac:dyDescent="0.3">
      <c r="A34" s="30" t="s">
        <v>34</v>
      </c>
      <c r="B34" s="50" t="s">
        <v>33</v>
      </c>
      <c r="C34" s="25">
        <f t="shared" si="3"/>
        <v>1</v>
      </c>
      <c r="D34" s="26">
        <f t="shared" si="4"/>
        <v>3</v>
      </c>
      <c r="E34" s="44"/>
      <c r="F34" s="52"/>
      <c r="G34" s="34"/>
      <c r="H34" s="42"/>
      <c r="I34" s="42"/>
      <c r="J34" s="42"/>
      <c r="K34" s="42"/>
      <c r="L34" s="45">
        <v>1</v>
      </c>
      <c r="M34" s="42"/>
      <c r="N34" s="42"/>
      <c r="O34" s="42"/>
      <c r="P34" s="55"/>
      <c r="Q34" s="43"/>
      <c r="R34" s="34"/>
      <c r="S34" s="42"/>
      <c r="T34" s="34"/>
    </row>
    <row r="35" spans="1:20" x14ac:dyDescent="0.3">
      <c r="A35" s="30" t="s">
        <v>34</v>
      </c>
      <c r="B35" s="50" t="s">
        <v>33</v>
      </c>
      <c r="C35" s="25">
        <f t="shared" si="3"/>
        <v>1</v>
      </c>
      <c r="D35" s="26">
        <f t="shared" si="4"/>
        <v>3</v>
      </c>
      <c r="E35" s="44"/>
      <c r="F35" s="52"/>
      <c r="G35" s="34"/>
      <c r="H35" s="42"/>
      <c r="I35" s="42"/>
      <c r="J35" s="42"/>
      <c r="K35" s="42"/>
      <c r="L35" s="42"/>
      <c r="M35" s="42"/>
      <c r="N35" s="45">
        <v>1</v>
      </c>
      <c r="O35" s="42"/>
      <c r="P35" s="55"/>
      <c r="Q35" s="43"/>
      <c r="R35" s="34"/>
      <c r="S35" s="42"/>
      <c r="T35" s="34"/>
    </row>
    <row r="36" spans="1:20" x14ac:dyDescent="0.3">
      <c r="A36" s="30" t="s">
        <v>34</v>
      </c>
      <c r="B36" s="50" t="s">
        <v>33</v>
      </c>
      <c r="C36" s="25">
        <f t="shared" si="3"/>
        <v>1</v>
      </c>
      <c r="D36" s="26">
        <f>+C36*3</f>
        <v>3</v>
      </c>
      <c r="E36" s="44"/>
      <c r="F36" s="52"/>
      <c r="G36" s="34"/>
      <c r="H36" s="42"/>
      <c r="I36" s="42"/>
      <c r="J36" s="42"/>
      <c r="K36" s="42"/>
      <c r="L36" s="42"/>
      <c r="M36" s="42"/>
      <c r="N36" s="45">
        <v>1</v>
      </c>
      <c r="O36" s="42"/>
      <c r="P36" s="55"/>
      <c r="Q36" s="43"/>
      <c r="R36" s="34"/>
      <c r="S36" s="42"/>
      <c r="T36" s="34"/>
    </row>
    <row r="37" spans="1:20" x14ac:dyDescent="0.3">
      <c r="A37" s="30" t="s">
        <v>35</v>
      </c>
      <c r="B37" s="38" t="s">
        <v>33</v>
      </c>
      <c r="C37" s="25">
        <f t="shared" si="3"/>
        <v>1</v>
      </c>
      <c r="D37" s="26">
        <f t="shared" si="4"/>
        <v>3</v>
      </c>
      <c r="E37" s="44"/>
      <c r="F37" s="52"/>
      <c r="G37" s="34"/>
      <c r="H37" s="42"/>
      <c r="I37" s="34"/>
      <c r="J37" s="42"/>
      <c r="K37" s="42"/>
      <c r="L37" s="42"/>
      <c r="M37" s="42"/>
      <c r="N37" s="34"/>
      <c r="O37" s="42"/>
      <c r="P37" s="33">
        <v>1</v>
      </c>
      <c r="Q37" s="43"/>
      <c r="R37" s="34"/>
      <c r="S37" s="42"/>
      <c r="T37" s="43"/>
    </row>
    <row r="38" spans="1:20" x14ac:dyDescent="0.3">
      <c r="A38" s="30" t="s">
        <v>36</v>
      </c>
      <c r="B38" s="48" t="s">
        <v>33</v>
      </c>
      <c r="C38" s="25">
        <f t="shared" si="3"/>
        <v>1</v>
      </c>
      <c r="D38" s="26">
        <f t="shared" si="4"/>
        <v>3</v>
      </c>
      <c r="E38" s="44"/>
      <c r="F38" s="43"/>
      <c r="G38" s="34"/>
      <c r="H38" s="42"/>
      <c r="I38" s="34"/>
      <c r="J38" s="42"/>
      <c r="K38" s="42"/>
      <c r="L38" s="42"/>
      <c r="M38" s="42"/>
      <c r="N38" s="34"/>
      <c r="O38" s="42"/>
      <c r="P38" s="56">
        <v>1</v>
      </c>
      <c r="Q38" s="42"/>
      <c r="R38" s="42"/>
      <c r="S38" s="42"/>
      <c r="T38" s="43"/>
    </row>
    <row r="39" spans="1:20" x14ac:dyDescent="0.3">
      <c r="A39" s="30" t="s">
        <v>36</v>
      </c>
      <c r="B39" s="48" t="s">
        <v>33</v>
      </c>
      <c r="C39" s="25">
        <f t="shared" si="3"/>
        <v>1</v>
      </c>
      <c r="D39" s="26">
        <f t="shared" si="4"/>
        <v>3</v>
      </c>
      <c r="E39" s="44"/>
      <c r="F39" s="43"/>
      <c r="G39" s="34"/>
      <c r="H39" s="42"/>
      <c r="I39" s="34"/>
      <c r="J39" s="42"/>
      <c r="K39" s="55"/>
      <c r="L39" s="42"/>
      <c r="M39" s="42"/>
      <c r="N39" s="34"/>
      <c r="O39" s="42"/>
      <c r="P39" s="42"/>
      <c r="Q39" s="42"/>
      <c r="R39" s="56">
        <v>1</v>
      </c>
      <c r="S39" s="42"/>
      <c r="T39" s="43"/>
    </row>
    <row r="40" spans="1:20" x14ac:dyDescent="0.3">
      <c r="A40" s="30" t="s">
        <v>36</v>
      </c>
      <c r="B40" s="48" t="s">
        <v>33</v>
      </c>
      <c r="C40" s="25">
        <f t="shared" si="3"/>
        <v>1</v>
      </c>
      <c r="D40" s="26">
        <f t="shared" si="4"/>
        <v>3</v>
      </c>
      <c r="E40" s="44"/>
      <c r="F40" s="43"/>
      <c r="G40" s="34"/>
      <c r="H40" s="42"/>
      <c r="I40" s="34"/>
      <c r="J40" s="42"/>
      <c r="K40" s="55"/>
      <c r="L40" s="42"/>
      <c r="M40" s="42"/>
      <c r="N40" s="34"/>
      <c r="O40" s="42"/>
      <c r="P40" s="55"/>
      <c r="Q40" s="42"/>
      <c r="R40" s="56">
        <v>1</v>
      </c>
      <c r="S40" s="42"/>
      <c r="T40" s="43"/>
    </row>
    <row r="41" spans="1:20" x14ac:dyDescent="0.3">
      <c r="A41" s="30" t="s">
        <v>36</v>
      </c>
      <c r="B41" s="48" t="s">
        <v>33</v>
      </c>
      <c r="C41" s="25">
        <f t="shared" si="3"/>
        <v>1</v>
      </c>
      <c r="D41" s="26">
        <f t="shared" si="4"/>
        <v>3</v>
      </c>
      <c r="E41" s="44"/>
      <c r="F41" s="43"/>
      <c r="G41" s="34"/>
      <c r="H41" s="42"/>
      <c r="I41" s="34"/>
      <c r="J41" s="42"/>
      <c r="K41" s="55"/>
      <c r="L41" s="42"/>
      <c r="M41" s="42"/>
      <c r="N41" s="34"/>
      <c r="O41" s="42"/>
      <c r="P41" s="55"/>
      <c r="Q41" s="55"/>
      <c r="R41" s="55"/>
      <c r="S41" s="42"/>
      <c r="T41" s="56">
        <v>1</v>
      </c>
    </row>
    <row r="42" spans="1:20" x14ac:dyDescent="0.3">
      <c r="A42" s="30" t="s">
        <v>38</v>
      </c>
      <c r="B42" s="65" t="s">
        <v>39</v>
      </c>
      <c r="C42" s="25">
        <f t="shared" si="3"/>
        <v>1</v>
      </c>
      <c r="D42" s="26">
        <f t="shared" si="4"/>
        <v>3</v>
      </c>
      <c r="E42" s="44"/>
      <c r="F42" s="43"/>
      <c r="G42" s="43"/>
      <c r="H42" s="42"/>
      <c r="I42" s="55"/>
      <c r="J42" s="42"/>
      <c r="K42" s="55"/>
      <c r="L42" s="42"/>
      <c r="M42" s="42"/>
      <c r="N42" s="55"/>
      <c r="O42" s="42"/>
      <c r="P42" s="55"/>
      <c r="Q42" s="42"/>
      <c r="R42" s="55"/>
      <c r="S42" s="42"/>
      <c r="T42" s="87">
        <v>1</v>
      </c>
    </row>
    <row r="43" spans="1:20" x14ac:dyDescent="0.3">
      <c r="A43" s="59" t="s">
        <v>30</v>
      </c>
      <c r="B43" s="59"/>
      <c r="C43" s="60">
        <f>SUM(C31:C42)</f>
        <v>12</v>
      </c>
      <c r="D43" s="60">
        <f>SUM(D31:D42)</f>
        <v>36</v>
      </c>
      <c r="E43" s="59"/>
      <c r="F43" s="59"/>
      <c r="G43" s="59"/>
      <c r="H43" s="59"/>
      <c r="I43" s="59"/>
      <c r="J43" s="59"/>
      <c r="K43" s="59"/>
      <c r="L43" s="59"/>
      <c r="M43" s="59"/>
      <c r="N43" s="59"/>
      <c r="O43" s="59"/>
      <c r="P43" s="59"/>
      <c r="Q43" s="59"/>
      <c r="R43" s="59"/>
      <c r="S43" s="59"/>
      <c r="T43" s="59"/>
    </row>
    <row r="44" spans="1:20" s="3" customFormat="1" ht="11.4" x14ac:dyDescent="0.2">
      <c r="A44" s="66" t="s">
        <v>40</v>
      </c>
      <c r="B44" s="66"/>
      <c r="C44" s="60">
        <f>+C43+C26</f>
        <v>29</v>
      </c>
      <c r="D44" s="60">
        <f>+D43+D26</f>
        <v>87</v>
      </c>
      <c r="E44" s="66"/>
      <c r="F44" s="66"/>
      <c r="G44" s="66"/>
      <c r="H44" s="66"/>
      <c r="I44" s="66"/>
      <c r="J44" s="66"/>
      <c r="K44" s="66"/>
      <c r="L44" s="66"/>
      <c r="M44" s="66"/>
      <c r="N44" s="66"/>
      <c r="O44" s="66"/>
      <c r="P44" s="66"/>
      <c r="Q44" s="66"/>
      <c r="R44" s="66"/>
      <c r="S44" s="66"/>
      <c r="T44" s="66"/>
    </row>
    <row r="45" spans="1:20" s="3" customFormat="1" ht="11.4" x14ac:dyDescent="0.2">
      <c r="A45" s="66"/>
      <c r="B45" s="66"/>
      <c r="C45" s="67"/>
      <c r="D45" s="68"/>
      <c r="E45" s="66"/>
      <c r="F45" s="66"/>
      <c r="G45" s="66"/>
      <c r="H45" s="66"/>
      <c r="I45" s="66"/>
      <c r="J45" s="66"/>
      <c r="K45" s="66"/>
      <c r="L45" s="66"/>
      <c r="M45" s="66"/>
      <c r="N45" s="66"/>
      <c r="O45" s="66"/>
      <c r="P45" s="66"/>
      <c r="Q45" s="66"/>
      <c r="R45" s="66"/>
      <c r="S45" s="66"/>
      <c r="T45" s="66"/>
    </row>
    <row r="46" spans="1:20" s="3" customFormat="1" ht="11.4" x14ac:dyDescent="0.2">
      <c r="A46" s="61"/>
      <c r="B46" s="61"/>
      <c r="C46" s="69"/>
      <c r="D46" s="70"/>
      <c r="E46" s="61"/>
      <c r="F46" s="61"/>
      <c r="G46" s="61"/>
      <c r="H46" s="61"/>
      <c r="I46" s="61"/>
      <c r="J46" s="61"/>
      <c r="K46" s="61"/>
      <c r="L46" s="61"/>
      <c r="M46" s="61"/>
      <c r="N46" s="61"/>
      <c r="O46" s="61"/>
      <c r="P46" s="61"/>
      <c r="Q46" s="61"/>
      <c r="R46" s="61"/>
      <c r="S46" s="61"/>
      <c r="T46" s="61"/>
    </row>
    <row r="47" spans="1:20" x14ac:dyDescent="0.3">
      <c r="A47" s="71"/>
      <c r="B47" s="71"/>
      <c r="C47" s="5"/>
      <c r="D47" s="5"/>
      <c r="E47" s="5"/>
      <c r="F47" s="72" t="s">
        <v>56</v>
      </c>
      <c r="G47" s="72" t="s">
        <v>56</v>
      </c>
      <c r="H47" s="72" t="s">
        <v>56</v>
      </c>
      <c r="I47" s="72" t="s">
        <v>56</v>
      </c>
      <c r="N47" s="3"/>
      <c r="O47" s="4"/>
    </row>
    <row r="48" spans="1:20" ht="62.4" x14ac:dyDescent="0.3">
      <c r="A48" s="14"/>
      <c r="B48" s="14"/>
      <c r="C48" s="73" t="s">
        <v>41</v>
      </c>
      <c r="D48" s="74" t="s">
        <v>6</v>
      </c>
      <c r="E48" s="75"/>
      <c r="F48" s="77">
        <v>44807</v>
      </c>
      <c r="G48" s="77">
        <f>F48+7</f>
        <v>44814</v>
      </c>
      <c r="H48" s="77">
        <f t="shared" ref="H48:I48" si="5">G48+7</f>
        <v>44821</v>
      </c>
      <c r="I48" s="77">
        <f t="shared" si="5"/>
        <v>44828</v>
      </c>
      <c r="N48" s="6"/>
      <c r="O48" s="76"/>
    </row>
    <row r="49" spans="1:9" x14ac:dyDescent="0.3">
      <c r="A49" s="71" t="s">
        <v>42</v>
      </c>
      <c r="B49" s="71"/>
      <c r="C49" s="5"/>
      <c r="D49" s="5"/>
      <c r="E49" s="5"/>
    </row>
    <row r="50" spans="1:9" x14ac:dyDescent="0.3">
      <c r="A50" s="78" t="s">
        <v>43</v>
      </c>
      <c r="B50" s="79"/>
      <c r="C50" s="80">
        <v>4</v>
      </c>
      <c r="D50" s="5">
        <f>C50*4</f>
        <v>16</v>
      </c>
      <c r="E50" s="5"/>
      <c r="F50" s="81">
        <v>0</v>
      </c>
      <c r="G50" s="81">
        <v>0</v>
      </c>
      <c r="H50" s="81">
        <v>0</v>
      </c>
      <c r="I50" s="81">
        <v>0</v>
      </c>
    </row>
    <row r="51" spans="1:9" x14ac:dyDescent="0.3">
      <c r="A51" s="59" t="s">
        <v>44</v>
      </c>
      <c r="B51" s="59"/>
      <c r="C51" s="60">
        <f>SUM(C50:C50)</f>
        <v>4</v>
      </c>
      <c r="D51" s="60">
        <f>SUM(D50:D50)</f>
        <v>16</v>
      </c>
      <c r="E51" s="59"/>
      <c r="F51" s="59"/>
      <c r="G51" s="59"/>
      <c r="H51" s="59"/>
      <c r="I51" s="59"/>
    </row>
    <row r="52" spans="1:9" x14ac:dyDescent="0.3">
      <c r="A52" s="61"/>
      <c r="B52" s="61"/>
      <c r="C52" s="70"/>
      <c r="D52" s="70"/>
      <c r="E52" s="61"/>
      <c r="F52" s="61"/>
      <c r="G52" s="61"/>
      <c r="H52" s="61"/>
      <c r="I52" s="61"/>
    </row>
    <row r="53" spans="1:9" x14ac:dyDescent="0.3">
      <c r="A53" s="61"/>
      <c r="B53" s="61"/>
      <c r="C53" s="70"/>
      <c r="D53" s="70"/>
      <c r="E53" s="61"/>
      <c r="F53" s="61"/>
      <c r="G53" s="61"/>
      <c r="H53" s="61"/>
      <c r="I53" s="61"/>
    </row>
    <row r="54" spans="1:9" ht="72" customHeight="1" x14ac:dyDescent="0.3">
      <c r="A54" s="61"/>
      <c r="B54" s="61"/>
      <c r="C54" s="70"/>
      <c r="D54" s="70"/>
      <c r="E54" s="70"/>
      <c r="F54" s="70"/>
      <c r="G54" s="6"/>
      <c r="H54" s="6"/>
      <c r="I54" s="6"/>
    </row>
    <row r="55" spans="1:9" ht="20.25" customHeight="1" x14ac:dyDescent="0.3">
      <c r="A55" s="71" t="s">
        <v>45</v>
      </c>
      <c r="B55" s="61"/>
      <c r="C55" s="70"/>
      <c r="D55" s="70"/>
      <c r="E55" s="70"/>
      <c r="F55" s="70"/>
      <c r="G55" s="6"/>
      <c r="H55" s="6"/>
      <c r="I55" s="6"/>
    </row>
    <row r="56" spans="1:9" x14ac:dyDescent="0.3">
      <c r="A56" s="14" t="s">
        <v>46</v>
      </c>
      <c r="B56" s="14"/>
      <c r="C56" s="80">
        <v>2</v>
      </c>
      <c r="D56" s="80">
        <f>C56*1.5</f>
        <v>3</v>
      </c>
      <c r="E56" s="80"/>
      <c r="F56" s="80"/>
      <c r="G56" s="6"/>
      <c r="H56" s="6"/>
      <c r="I56" s="6"/>
    </row>
    <row r="57" spans="1:9" x14ac:dyDescent="0.3">
      <c r="A57" s="59" t="s">
        <v>47</v>
      </c>
      <c r="B57" s="59"/>
      <c r="C57" s="60">
        <f>SUM(C56:C56)</f>
        <v>2</v>
      </c>
      <c r="D57" s="60">
        <f>SUM(D56:D56)</f>
        <v>3</v>
      </c>
      <c r="E57" s="59"/>
      <c r="F57" s="59"/>
      <c r="G57" s="59"/>
      <c r="H57" s="59"/>
      <c r="I57" s="59"/>
    </row>
    <row r="58" spans="1:9" x14ac:dyDescent="0.3">
      <c r="A58" s="61"/>
      <c r="B58" s="61"/>
      <c r="C58" s="70"/>
      <c r="D58" s="70"/>
      <c r="E58" s="61"/>
      <c r="F58" s="61"/>
      <c r="G58" s="61"/>
      <c r="H58" s="61"/>
      <c r="I58" s="61"/>
    </row>
    <row r="59" spans="1:9" x14ac:dyDescent="0.3">
      <c r="A59" s="82" t="s">
        <v>48</v>
      </c>
      <c r="B59" s="82"/>
      <c r="C59" s="83">
        <f>+C51+C44</f>
        <v>33</v>
      </c>
      <c r="D59" s="83">
        <f>+D51+D44</f>
        <v>103</v>
      </c>
      <c r="E59" s="80"/>
      <c r="F59" s="80"/>
      <c r="G59" s="4"/>
      <c r="H59" s="6"/>
      <c r="I59" s="6"/>
    </row>
    <row r="60" spans="1:9" x14ac:dyDescent="0.3">
      <c r="A60" s="84" t="s">
        <v>49</v>
      </c>
      <c r="B60" s="84"/>
      <c r="C60" s="83">
        <f>+C59+C57</f>
        <v>35</v>
      </c>
      <c r="D60" s="83">
        <f>+D59+D57</f>
        <v>106</v>
      </c>
      <c r="E60" s="80"/>
      <c r="F60" s="80"/>
      <c r="G60" s="4"/>
      <c r="H60" s="6"/>
      <c r="I60" s="6"/>
    </row>
  </sheetData>
  <pageMargins left="0.70866141732283472" right="0.70866141732283472" top="0.74803149606299213" bottom="0.74803149606299213" header="0.31496062992125984" footer="0.31496062992125984"/>
  <pageSetup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6A6D42-CA80-46F6-849D-23772F2745A4}">
  <dimension ref="A1:U58"/>
  <sheetViews>
    <sheetView topLeftCell="A3" zoomScale="80" zoomScaleNormal="80" workbookViewId="0">
      <pane xSplit="2" topLeftCell="C1" activePane="topRight" state="frozen"/>
      <selection activeCell="A10" sqref="A10"/>
      <selection pane="topRight" activeCell="B18" sqref="B18"/>
    </sheetView>
  </sheetViews>
  <sheetFormatPr baseColWidth="10" defaultRowHeight="15.6" x14ac:dyDescent="0.3"/>
  <cols>
    <col min="1" max="1" width="66.8984375" customWidth="1"/>
    <col min="2" max="2" width="34" customWidth="1"/>
    <col min="3" max="3" width="4.5" customWidth="1"/>
    <col min="4" max="4" width="8.8984375" customWidth="1"/>
    <col min="5" max="21" width="4" customWidth="1"/>
  </cols>
  <sheetData>
    <row r="1" spans="1:21" ht="17.399999999999999" x14ac:dyDescent="0.3">
      <c r="A1" s="1" t="s">
        <v>52</v>
      </c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pans="1:21" x14ac:dyDescent="0.3">
      <c r="A2" s="3"/>
      <c r="B2" s="3"/>
      <c r="C2" s="5"/>
      <c r="D2" s="5"/>
      <c r="E2" s="5"/>
      <c r="F2" s="4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3"/>
      <c r="T2" s="3"/>
      <c r="U2" s="3"/>
    </row>
    <row r="3" spans="1:21" x14ac:dyDescent="0.3">
      <c r="A3" s="8" t="s">
        <v>0</v>
      </c>
      <c r="B3" s="8"/>
      <c r="C3" s="5"/>
      <c r="D3" s="5"/>
      <c r="E3" s="5"/>
      <c r="F3" s="4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</row>
    <row r="4" spans="1:21" x14ac:dyDescent="0.3">
      <c r="A4" s="9" t="s">
        <v>53</v>
      </c>
      <c r="B4" s="10"/>
      <c r="C4" s="9"/>
      <c r="D4" s="5"/>
      <c r="E4" s="5"/>
      <c r="F4" s="4"/>
      <c r="G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</row>
    <row r="5" spans="1:21" x14ac:dyDescent="0.3">
      <c r="A5" s="10" t="s">
        <v>54</v>
      </c>
      <c r="B5" s="10"/>
      <c r="C5" s="9"/>
      <c r="D5" s="5"/>
      <c r="E5" s="5"/>
      <c r="F5" s="4"/>
      <c r="G5" s="6"/>
      <c r="H5" s="6"/>
      <c r="I5" s="88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</row>
    <row r="6" spans="1:21" x14ac:dyDescent="0.3">
      <c r="A6" s="11" t="s">
        <v>1</v>
      </c>
      <c r="B6" s="12"/>
      <c r="C6" s="9"/>
      <c r="D6" s="5"/>
      <c r="E6" s="5"/>
      <c r="F6" s="4"/>
      <c r="G6" s="6"/>
      <c r="H6" s="6"/>
      <c r="I6" s="88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x14ac:dyDescent="0.3">
      <c r="A7" s="3" t="s">
        <v>51</v>
      </c>
      <c r="B7" s="10"/>
      <c r="C7" s="5"/>
      <c r="D7" s="5"/>
      <c r="E7" s="5"/>
      <c r="F7" s="4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</row>
    <row r="8" spans="1:21" x14ac:dyDescent="0.3">
      <c r="B8" s="8"/>
      <c r="C8" s="5"/>
      <c r="D8" s="5"/>
      <c r="E8" s="5"/>
      <c r="F8" s="4"/>
      <c r="G8" s="6"/>
      <c r="H8" s="6"/>
      <c r="I8" s="6"/>
      <c r="J8" s="6"/>
      <c r="K8" s="6"/>
      <c r="L8" s="6"/>
      <c r="M8" s="13"/>
      <c r="N8" s="6"/>
      <c r="O8" s="6"/>
      <c r="P8" s="6"/>
      <c r="Q8" s="3"/>
      <c r="R8" s="3"/>
      <c r="S8" s="3"/>
      <c r="T8" s="3"/>
      <c r="U8" s="3"/>
    </row>
    <row r="9" spans="1:21" x14ac:dyDescent="0.3">
      <c r="A9" s="8" t="s">
        <v>2</v>
      </c>
      <c r="B9" s="14"/>
      <c r="C9" s="7"/>
      <c r="D9" s="3"/>
      <c r="E9" s="15" t="s">
        <v>55</v>
      </c>
      <c r="F9" s="15" t="s">
        <v>55</v>
      </c>
      <c r="G9" s="15" t="s">
        <v>55</v>
      </c>
      <c r="H9" s="15" t="s">
        <v>55</v>
      </c>
      <c r="I9" s="16" t="s">
        <v>55</v>
      </c>
      <c r="J9" s="15" t="s">
        <v>55</v>
      </c>
      <c r="K9" s="15" t="s">
        <v>55</v>
      </c>
      <c r="L9" s="15" t="s">
        <v>55</v>
      </c>
      <c r="M9" s="15" t="s">
        <v>55</v>
      </c>
      <c r="N9" s="16" t="s">
        <v>55</v>
      </c>
      <c r="O9" s="15" t="s">
        <v>55</v>
      </c>
      <c r="P9" s="15" t="s">
        <v>55</v>
      </c>
      <c r="Q9" s="15" t="s">
        <v>55</v>
      </c>
      <c r="R9" s="16" t="s">
        <v>55</v>
      </c>
      <c r="S9" s="15" t="s">
        <v>55</v>
      </c>
      <c r="T9" s="15" t="s">
        <v>55</v>
      </c>
      <c r="U9" s="15" t="s">
        <v>55</v>
      </c>
    </row>
    <row r="10" spans="1:21" ht="62.4" x14ac:dyDescent="0.3">
      <c r="A10" s="17" t="s">
        <v>60</v>
      </c>
      <c r="B10" s="17" t="s">
        <v>4</v>
      </c>
      <c r="C10" s="18" t="s">
        <v>5</v>
      </c>
      <c r="D10" s="19" t="s">
        <v>6</v>
      </c>
      <c r="E10" s="20">
        <v>44797</v>
      </c>
      <c r="F10" s="21">
        <f>E10+7</f>
        <v>44804</v>
      </c>
      <c r="G10" s="21">
        <f t="shared" ref="G10:U10" si="0">F10+7</f>
        <v>44811</v>
      </c>
      <c r="H10" s="21">
        <f t="shared" si="0"/>
        <v>44818</v>
      </c>
      <c r="I10" s="22">
        <f t="shared" si="0"/>
        <v>44825</v>
      </c>
      <c r="J10" s="21">
        <f t="shared" si="0"/>
        <v>44832</v>
      </c>
      <c r="K10" s="21">
        <f t="shared" si="0"/>
        <v>44839</v>
      </c>
      <c r="L10" s="21">
        <f t="shared" si="0"/>
        <v>44846</v>
      </c>
      <c r="M10" s="21">
        <f t="shared" si="0"/>
        <v>44853</v>
      </c>
      <c r="N10" s="22">
        <f>M10+7</f>
        <v>44860</v>
      </c>
      <c r="O10" s="21">
        <f t="shared" si="0"/>
        <v>44867</v>
      </c>
      <c r="P10" s="21">
        <f t="shared" si="0"/>
        <v>44874</v>
      </c>
      <c r="Q10" s="21">
        <f t="shared" si="0"/>
        <v>44881</v>
      </c>
      <c r="R10" s="22">
        <f t="shared" si="0"/>
        <v>44888</v>
      </c>
      <c r="S10" s="21">
        <f t="shared" si="0"/>
        <v>44895</v>
      </c>
      <c r="T10" s="21">
        <f t="shared" si="0"/>
        <v>44902</v>
      </c>
      <c r="U10" s="21">
        <f t="shared" si="0"/>
        <v>44909</v>
      </c>
    </row>
    <row r="11" spans="1:21" x14ac:dyDescent="0.3">
      <c r="A11" s="23" t="s">
        <v>7</v>
      </c>
      <c r="B11" s="24" t="s">
        <v>8</v>
      </c>
      <c r="C11" s="25">
        <f t="shared" ref="C11:C25" si="1">SUM(E11:U11)</f>
        <v>1</v>
      </c>
      <c r="D11" s="26">
        <f>+C11*3</f>
        <v>3</v>
      </c>
      <c r="E11" s="27">
        <v>1</v>
      </c>
      <c r="F11" s="21"/>
      <c r="G11" s="21"/>
      <c r="H11" s="20"/>
      <c r="I11" s="20"/>
      <c r="J11" s="20"/>
      <c r="K11" s="20"/>
      <c r="L11" s="28"/>
      <c r="M11" s="20"/>
      <c r="N11" s="20"/>
      <c r="O11" s="20"/>
      <c r="P11" s="20"/>
      <c r="Q11" s="20"/>
      <c r="R11" s="20"/>
      <c r="S11" s="29"/>
      <c r="T11" s="29"/>
      <c r="U11" s="29"/>
    </row>
    <row r="12" spans="1:21" x14ac:dyDescent="0.3">
      <c r="A12" s="30" t="s">
        <v>9</v>
      </c>
      <c r="B12" s="31" t="s">
        <v>10</v>
      </c>
      <c r="C12" s="25">
        <f t="shared" si="1"/>
        <v>1</v>
      </c>
      <c r="D12" s="26">
        <f t="shared" ref="D12:D25" si="2">+C12*3</f>
        <v>3</v>
      </c>
      <c r="E12" s="32"/>
      <c r="F12" s="33">
        <v>1</v>
      </c>
      <c r="G12" s="34"/>
      <c r="H12" s="34"/>
      <c r="I12" s="28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</row>
    <row r="13" spans="1:21" x14ac:dyDescent="0.3">
      <c r="A13" s="30" t="s">
        <v>13</v>
      </c>
      <c r="B13" s="38" t="s">
        <v>14</v>
      </c>
      <c r="C13" s="25">
        <f t="shared" si="1"/>
        <v>1</v>
      </c>
      <c r="D13" s="26">
        <f t="shared" si="2"/>
        <v>3</v>
      </c>
      <c r="E13" s="39"/>
      <c r="F13" s="40"/>
      <c r="G13" s="41">
        <v>1</v>
      </c>
      <c r="H13" s="42"/>
      <c r="I13" s="34"/>
      <c r="J13" s="28"/>
      <c r="K13" s="42"/>
      <c r="L13" s="42"/>
      <c r="M13" s="34"/>
      <c r="N13" s="34"/>
      <c r="O13" s="42"/>
      <c r="P13" s="34"/>
      <c r="Q13" s="34"/>
      <c r="R13" s="43"/>
      <c r="S13" s="34"/>
      <c r="T13" s="34"/>
      <c r="U13" s="28"/>
    </row>
    <row r="14" spans="1:21" x14ac:dyDescent="0.3">
      <c r="A14" s="23" t="s">
        <v>15</v>
      </c>
      <c r="B14" s="31" t="s">
        <v>59</v>
      </c>
      <c r="C14" s="25">
        <f t="shared" si="1"/>
        <v>1</v>
      </c>
      <c r="D14" s="26">
        <f t="shared" si="2"/>
        <v>3</v>
      </c>
      <c r="E14" s="44"/>
      <c r="F14" s="43"/>
      <c r="G14" s="34"/>
      <c r="H14" s="45">
        <v>1</v>
      </c>
      <c r="I14" s="42"/>
      <c r="J14" s="42"/>
      <c r="L14" s="42"/>
      <c r="M14" s="34"/>
      <c r="N14" s="46"/>
      <c r="O14" s="46"/>
      <c r="P14" s="46"/>
      <c r="Q14" s="46"/>
      <c r="R14" s="46"/>
      <c r="S14" s="43"/>
      <c r="T14" s="34"/>
      <c r="U14" s="34"/>
    </row>
    <row r="15" spans="1:21" x14ac:dyDescent="0.3">
      <c r="A15" s="35" t="s">
        <v>11</v>
      </c>
      <c r="B15" s="36" t="s">
        <v>12</v>
      </c>
      <c r="C15" s="25">
        <f t="shared" si="1"/>
        <v>1</v>
      </c>
      <c r="D15" s="26">
        <f t="shared" si="2"/>
        <v>3</v>
      </c>
      <c r="E15" s="44"/>
      <c r="F15" s="34"/>
      <c r="G15" s="34"/>
      <c r="H15" s="28"/>
      <c r="I15" s="37">
        <v>1</v>
      </c>
      <c r="J15" s="42"/>
      <c r="K15" s="34"/>
      <c r="L15" s="34"/>
      <c r="M15" s="34"/>
      <c r="N15" s="43"/>
      <c r="O15" s="43"/>
      <c r="P15" s="43"/>
      <c r="Q15" s="43"/>
      <c r="R15" s="43"/>
      <c r="S15" s="43"/>
      <c r="T15" s="43"/>
      <c r="U15" s="47"/>
    </row>
    <row r="16" spans="1:21" x14ac:dyDescent="0.3">
      <c r="A16" s="30" t="s">
        <v>17</v>
      </c>
      <c r="B16" s="48" t="s">
        <v>18</v>
      </c>
      <c r="C16" s="25">
        <f t="shared" si="1"/>
        <v>1</v>
      </c>
      <c r="D16" s="26">
        <f t="shared" si="2"/>
        <v>3</v>
      </c>
      <c r="E16" s="44"/>
      <c r="F16" s="43"/>
      <c r="G16" s="34"/>
      <c r="H16" s="42"/>
      <c r="I16" s="42"/>
      <c r="J16" s="49">
        <v>1</v>
      </c>
      <c r="K16" s="42"/>
      <c r="L16" s="42"/>
      <c r="M16" s="34"/>
      <c r="N16" s="43"/>
      <c r="O16" s="34"/>
      <c r="P16" s="34"/>
      <c r="Q16" s="34"/>
      <c r="R16" s="34"/>
      <c r="S16" s="34"/>
      <c r="T16" s="34"/>
      <c r="U16" s="28"/>
    </row>
    <row r="17" spans="1:21" x14ac:dyDescent="0.3">
      <c r="A17" s="23" t="s">
        <v>19</v>
      </c>
      <c r="B17" s="50" t="s">
        <v>20</v>
      </c>
      <c r="C17" s="25">
        <f t="shared" si="1"/>
        <v>1</v>
      </c>
      <c r="D17" s="26">
        <f t="shared" si="2"/>
        <v>3</v>
      </c>
      <c r="E17" s="44"/>
      <c r="F17" s="34"/>
      <c r="G17" s="34"/>
      <c r="H17" s="42"/>
      <c r="I17" s="34"/>
      <c r="J17" s="42"/>
      <c r="K17" s="64">
        <v>1</v>
      </c>
      <c r="L17" s="34"/>
      <c r="M17" s="34"/>
      <c r="N17" s="43"/>
      <c r="O17" s="43"/>
      <c r="P17" s="43"/>
      <c r="Q17" s="43"/>
      <c r="R17" s="43"/>
      <c r="S17" s="43"/>
      <c r="T17" s="43"/>
      <c r="U17" s="47"/>
    </row>
    <row r="18" spans="1:21" x14ac:dyDescent="0.3">
      <c r="A18" s="23" t="s">
        <v>21</v>
      </c>
      <c r="B18" s="50" t="s">
        <v>22</v>
      </c>
      <c r="C18" s="25">
        <f t="shared" si="1"/>
        <v>2</v>
      </c>
      <c r="D18" s="26">
        <f>+C18*3</f>
        <v>6</v>
      </c>
      <c r="E18" s="39"/>
      <c r="F18" s="40"/>
      <c r="G18" s="34"/>
      <c r="H18" s="42"/>
      <c r="I18" s="34"/>
      <c r="J18" s="34"/>
      <c r="K18" s="42"/>
      <c r="L18" s="64">
        <v>1</v>
      </c>
      <c r="M18" s="64">
        <v>1</v>
      </c>
      <c r="N18" s="42"/>
      <c r="O18" s="55"/>
      <c r="P18" s="34"/>
      <c r="Q18" s="34"/>
      <c r="R18" s="43"/>
      <c r="S18" s="34"/>
      <c r="T18" s="34"/>
      <c r="U18" s="28"/>
    </row>
    <row r="19" spans="1:21" x14ac:dyDescent="0.3">
      <c r="A19" s="35" t="s">
        <v>11</v>
      </c>
      <c r="B19" s="36" t="s">
        <v>12</v>
      </c>
      <c r="C19" s="25">
        <f t="shared" si="1"/>
        <v>1</v>
      </c>
      <c r="D19" s="26">
        <f>+C19*3</f>
        <v>3</v>
      </c>
      <c r="E19" s="44"/>
      <c r="F19" s="52"/>
      <c r="G19" s="34"/>
      <c r="H19" s="42"/>
      <c r="I19" s="34"/>
      <c r="J19" s="34"/>
      <c r="K19" s="34"/>
      <c r="L19" s="42"/>
      <c r="M19" s="55"/>
      <c r="N19" s="37">
        <v>1</v>
      </c>
      <c r="O19" s="55"/>
      <c r="P19" s="34"/>
      <c r="Q19" s="34"/>
      <c r="R19" s="43"/>
      <c r="S19" s="34"/>
      <c r="T19" s="34"/>
      <c r="U19" s="28"/>
    </row>
    <row r="20" spans="1:21" x14ac:dyDescent="0.3">
      <c r="A20" s="23" t="s">
        <v>23</v>
      </c>
      <c r="B20" s="38" t="s">
        <v>24</v>
      </c>
      <c r="C20" s="25">
        <f t="shared" si="1"/>
        <v>1</v>
      </c>
      <c r="D20" s="26">
        <f>+C20*3</f>
        <v>3</v>
      </c>
      <c r="E20" s="44"/>
      <c r="F20" s="34"/>
      <c r="G20" s="42"/>
      <c r="H20" s="34"/>
      <c r="I20" s="34"/>
      <c r="J20" s="34"/>
      <c r="K20" s="34"/>
      <c r="L20" s="43"/>
      <c r="M20" s="43"/>
      <c r="N20" s="43"/>
      <c r="O20" s="45">
        <v>1</v>
      </c>
      <c r="P20" s="34"/>
      <c r="Q20" s="43"/>
      <c r="R20" s="43"/>
      <c r="S20" s="43"/>
      <c r="T20" s="43"/>
      <c r="U20" s="43"/>
    </row>
    <row r="21" spans="1:21" x14ac:dyDescent="0.3">
      <c r="A21" s="30" t="s">
        <v>25</v>
      </c>
      <c r="B21" s="38" t="s">
        <v>14</v>
      </c>
      <c r="C21" s="25">
        <f t="shared" si="1"/>
        <v>1</v>
      </c>
      <c r="D21" s="26">
        <f t="shared" si="2"/>
        <v>3</v>
      </c>
      <c r="E21" s="39"/>
      <c r="F21" s="40"/>
      <c r="G21" s="28"/>
      <c r="H21" s="42"/>
      <c r="I21" s="34"/>
      <c r="J21" s="28"/>
      <c r="K21" s="28"/>
      <c r="L21" s="28"/>
      <c r="M21" s="53"/>
      <c r="N21" s="42"/>
      <c r="O21" s="55"/>
      <c r="P21" s="56">
        <v>1</v>
      </c>
      <c r="Q21" s="34"/>
      <c r="R21" s="42"/>
      <c r="S21" s="42"/>
      <c r="T21" s="42"/>
      <c r="U21" s="34"/>
    </row>
    <row r="22" spans="1:21" x14ac:dyDescent="0.3">
      <c r="A22" s="30" t="s">
        <v>26</v>
      </c>
      <c r="B22" s="50" t="s">
        <v>27</v>
      </c>
      <c r="C22" s="25">
        <f t="shared" si="1"/>
        <v>1</v>
      </c>
      <c r="D22" s="26">
        <f t="shared" si="2"/>
        <v>3</v>
      </c>
      <c r="E22" s="39"/>
      <c r="F22" s="47"/>
      <c r="G22" s="47"/>
      <c r="H22" s="43"/>
      <c r="I22" s="43"/>
      <c r="J22" s="53"/>
      <c r="K22" s="53"/>
      <c r="L22" s="53"/>
      <c r="M22" s="53"/>
      <c r="N22" s="55"/>
      <c r="O22" s="55"/>
      <c r="P22" s="55"/>
      <c r="Q22" s="45">
        <v>1</v>
      </c>
      <c r="R22" s="42"/>
      <c r="S22" s="42"/>
      <c r="T22" s="42"/>
      <c r="U22" s="43"/>
    </row>
    <row r="23" spans="1:21" x14ac:dyDescent="0.3">
      <c r="A23" s="35" t="s">
        <v>11</v>
      </c>
      <c r="B23" s="36" t="s">
        <v>12</v>
      </c>
      <c r="C23" s="25">
        <f t="shared" si="1"/>
        <v>1</v>
      </c>
      <c r="D23" s="26">
        <f>+C23*3</f>
        <v>3</v>
      </c>
      <c r="E23" s="39"/>
      <c r="F23" s="40"/>
      <c r="G23" s="34"/>
      <c r="H23" s="42"/>
      <c r="I23" s="34"/>
      <c r="J23" s="34"/>
      <c r="K23" s="42"/>
      <c r="L23" s="42"/>
      <c r="M23" s="34"/>
      <c r="N23" s="34"/>
      <c r="O23" s="34"/>
      <c r="P23" s="42"/>
      <c r="Q23" s="34"/>
      <c r="R23" s="37">
        <v>1</v>
      </c>
      <c r="S23" s="34"/>
      <c r="T23" s="34"/>
      <c r="U23" s="34"/>
    </row>
    <row r="24" spans="1:21" x14ac:dyDescent="0.3">
      <c r="A24" s="30" t="s">
        <v>28</v>
      </c>
      <c r="B24" s="50" t="s">
        <v>22</v>
      </c>
      <c r="C24" s="25">
        <f t="shared" si="1"/>
        <v>2</v>
      </c>
      <c r="D24" s="26">
        <f>+C24*3</f>
        <v>6</v>
      </c>
      <c r="E24" s="39"/>
      <c r="F24" s="47"/>
      <c r="G24" s="43"/>
      <c r="H24" s="43"/>
      <c r="I24" s="43"/>
      <c r="J24" s="53"/>
      <c r="K24" s="53"/>
      <c r="L24" s="53"/>
      <c r="M24" s="53"/>
      <c r="N24" s="53"/>
      <c r="O24" s="53"/>
      <c r="P24" s="42"/>
      <c r="Q24" s="42"/>
      <c r="R24" s="42"/>
      <c r="S24" s="57">
        <v>1</v>
      </c>
      <c r="T24" s="57">
        <v>1</v>
      </c>
      <c r="U24" s="43"/>
    </row>
    <row r="25" spans="1:21" x14ac:dyDescent="0.3">
      <c r="A25" s="30" t="s">
        <v>29</v>
      </c>
      <c r="B25" s="31" t="s">
        <v>8</v>
      </c>
      <c r="C25" s="25">
        <f t="shared" si="1"/>
        <v>1</v>
      </c>
      <c r="D25" s="26">
        <f t="shared" si="2"/>
        <v>3</v>
      </c>
      <c r="E25" s="39"/>
      <c r="F25" s="47"/>
      <c r="G25" s="47"/>
      <c r="H25" s="47"/>
      <c r="I25" s="47"/>
      <c r="J25" s="47"/>
      <c r="K25" s="47"/>
      <c r="L25" s="47"/>
      <c r="M25" s="47"/>
      <c r="N25" s="43"/>
      <c r="O25" s="43"/>
      <c r="P25" s="47"/>
      <c r="Q25" s="47"/>
      <c r="R25" s="47"/>
      <c r="S25" s="47"/>
      <c r="T25" s="47"/>
      <c r="U25" s="58">
        <v>1</v>
      </c>
    </row>
    <row r="26" spans="1:21" x14ac:dyDescent="0.3">
      <c r="A26" s="59" t="s">
        <v>30</v>
      </c>
      <c r="B26" s="59"/>
      <c r="C26" s="60">
        <f>SUM(C11:C25)</f>
        <v>17</v>
      </c>
      <c r="D26" s="60">
        <f>SUM(D11:D25)</f>
        <v>51</v>
      </c>
      <c r="E26" s="59"/>
      <c r="F26" s="59"/>
      <c r="G26" s="59"/>
      <c r="H26" s="59"/>
      <c r="I26" s="59"/>
      <c r="J26" s="59"/>
      <c r="K26" s="59"/>
      <c r="L26" s="59"/>
      <c r="M26" s="59"/>
      <c r="N26" s="59"/>
      <c r="O26" s="59"/>
      <c r="P26" s="59"/>
      <c r="Q26" s="59"/>
      <c r="R26" s="59"/>
      <c r="S26" s="59"/>
      <c r="T26" s="59"/>
      <c r="U26" s="59"/>
    </row>
    <row r="27" spans="1:21" x14ac:dyDescent="0.3">
      <c r="A27" s="61"/>
      <c r="B27" s="61"/>
      <c r="C27" s="61"/>
      <c r="D27" s="61"/>
      <c r="E27" s="61"/>
      <c r="F27" s="61"/>
      <c r="G27" s="61"/>
      <c r="H27" s="61"/>
      <c r="I27" s="61"/>
      <c r="J27" s="61"/>
      <c r="K27" s="61"/>
      <c r="L27" s="61"/>
      <c r="M27" s="61"/>
      <c r="N27" s="61"/>
      <c r="O27" s="61"/>
      <c r="P27" s="61"/>
      <c r="Q27" s="61"/>
      <c r="R27" s="61"/>
      <c r="S27" s="61"/>
      <c r="T27" s="61"/>
      <c r="U27" s="61"/>
    </row>
    <row r="28" spans="1:21" x14ac:dyDescent="0.3">
      <c r="A28" s="61"/>
      <c r="B28" s="61"/>
      <c r="C28" s="61"/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</row>
    <row r="29" spans="1:21" x14ac:dyDescent="0.3">
      <c r="A29" s="8" t="s">
        <v>2</v>
      </c>
      <c r="B29" s="14"/>
      <c r="C29" s="7"/>
      <c r="D29" s="3"/>
      <c r="E29" s="16" t="s">
        <v>31</v>
      </c>
      <c r="F29" s="15"/>
      <c r="G29" s="15"/>
      <c r="H29" s="42"/>
      <c r="I29" s="15"/>
      <c r="J29" s="42"/>
      <c r="K29" s="42"/>
      <c r="L29" s="16" t="s">
        <v>31</v>
      </c>
      <c r="M29" s="42"/>
      <c r="N29" s="16" t="s">
        <v>31</v>
      </c>
      <c r="O29" s="42"/>
      <c r="P29" s="16" t="s">
        <v>31</v>
      </c>
      <c r="Q29" s="15"/>
      <c r="R29" s="16" t="s">
        <v>31</v>
      </c>
      <c r="S29" s="15"/>
      <c r="T29" s="15"/>
      <c r="U29" s="42"/>
    </row>
    <row r="30" spans="1:21" ht="62.4" x14ac:dyDescent="0.3">
      <c r="A30" s="17" t="s">
        <v>50</v>
      </c>
      <c r="B30" s="17" t="s">
        <v>4</v>
      </c>
      <c r="C30" s="18" t="s">
        <v>5</v>
      </c>
      <c r="D30" s="19" t="s">
        <v>6</v>
      </c>
      <c r="E30" s="62">
        <v>44800</v>
      </c>
      <c r="F30" s="85"/>
      <c r="G30" s="85"/>
      <c r="H30" s="42"/>
      <c r="I30" s="85"/>
      <c r="J30" s="42"/>
      <c r="K30" s="42"/>
      <c r="L30" s="86">
        <v>44849</v>
      </c>
      <c r="M30" s="42"/>
      <c r="N30" s="86">
        <v>44863</v>
      </c>
      <c r="O30" s="42"/>
      <c r="P30" s="86">
        <v>44877</v>
      </c>
      <c r="Q30" s="85"/>
      <c r="R30" s="86">
        <v>44891</v>
      </c>
      <c r="S30" s="85"/>
      <c r="T30" s="85"/>
      <c r="U30" s="42"/>
    </row>
    <row r="31" spans="1:21" x14ac:dyDescent="0.3">
      <c r="A31" s="23" t="s">
        <v>32</v>
      </c>
      <c r="B31" s="63" t="s">
        <v>33</v>
      </c>
      <c r="C31" s="25">
        <f t="shared" ref="C31:C40" si="3">SUM(E31:U31)</f>
        <v>1</v>
      </c>
      <c r="D31" s="26">
        <f t="shared" ref="D31:D40" si="4">+C31*3</f>
        <v>3</v>
      </c>
      <c r="E31" s="64">
        <v>1</v>
      </c>
      <c r="F31" s="42"/>
      <c r="G31" s="42"/>
      <c r="H31" s="42"/>
      <c r="I31" s="42"/>
      <c r="J31" s="42"/>
      <c r="K31" s="42"/>
      <c r="L31" s="42"/>
      <c r="M31" s="42"/>
      <c r="N31" s="55"/>
      <c r="O31" s="42"/>
      <c r="P31" s="55"/>
      <c r="Q31" s="43"/>
      <c r="R31" s="34"/>
      <c r="S31" s="42"/>
      <c r="T31" s="34"/>
      <c r="U31" s="42"/>
    </row>
    <row r="32" spans="1:21" x14ac:dyDescent="0.3">
      <c r="A32" s="23" t="s">
        <v>32</v>
      </c>
      <c r="B32" s="63" t="s">
        <v>33</v>
      </c>
      <c r="C32" s="25">
        <f t="shared" si="3"/>
        <v>1</v>
      </c>
      <c r="D32" s="26">
        <f t="shared" si="4"/>
        <v>3</v>
      </c>
      <c r="E32" s="64">
        <v>1</v>
      </c>
      <c r="F32" s="42"/>
      <c r="G32" s="42"/>
      <c r="H32" s="42"/>
      <c r="I32" s="42"/>
      <c r="J32" s="42"/>
      <c r="K32" s="42"/>
      <c r="L32" s="42"/>
      <c r="M32" s="42"/>
      <c r="N32" s="55"/>
      <c r="O32" s="42"/>
      <c r="P32" s="55"/>
      <c r="Q32" s="43"/>
      <c r="R32" s="34"/>
      <c r="S32" s="42"/>
      <c r="T32" s="34"/>
      <c r="U32" s="42"/>
    </row>
    <row r="33" spans="1:18" x14ac:dyDescent="0.3">
      <c r="A33" s="30" t="s">
        <v>34</v>
      </c>
      <c r="B33" s="50" t="s">
        <v>33</v>
      </c>
      <c r="C33" s="25">
        <f t="shared" si="3"/>
        <v>1</v>
      </c>
      <c r="D33" s="26">
        <f t="shared" si="4"/>
        <v>3</v>
      </c>
      <c r="E33" s="42"/>
      <c r="F33" s="42"/>
      <c r="G33" s="42"/>
      <c r="H33" s="42"/>
      <c r="I33" s="42"/>
      <c r="J33" s="42"/>
      <c r="K33" s="42"/>
      <c r="L33" s="45">
        <v>1</v>
      </c>
      <c r="M33" s="42"/>
      <c r="N33" s="55"/>
      <c r="O33" s="42"/>
      <c r="P33" s="55"/>
      <c r="Q33" s="43"/>
      <c r="R33" s="34"/>
    </row>
    <row r="34" spans="1:18" x14ac:dyDescent="0.3">
      <c r="A34" s="30" t="s">
        <v>34</v>
      </c>
      <c r="B34" s="50" t="s">
        <v>33</v>
      </c>
      <c r="C34" s="25">
        <f t="shared" si="3"/>
        <v>1</v>
      </c>
      <c r="D34" s="26">
        <f t="shared" si="4"/>
        <v>3</v>
      </c>
      <c r="E34" s="44"/>
      <c r="F34" s="52"/>
      <c r="G34" s="34"/>
      <c r="H34" s="42"/>
      <c r="I34" s="42"/>
      <c r="J34" s="42"/>
      <c r="K34" s="42"/>
      <c r="L34" s="45">
        <v>1</v>
      </c>
      <c r="M34" s="42"/>
      <c r="N34" s="42"/>
      <c r="O34" s="42"/>
      <c r="P34" s="55"/>
      <c r="Q34" s="43"/>
      <c r="R34" s="34"/>
    </row>
    <row r="35" spans="1:18" x14ac:dyDescent="0.3">
      <c r="A35" s="30" t="s">
        <v>35</v>
      </c>
      <c r="B35" s="50" t="s">
        <v>33</v>
      </c>
      <c r="C35" s="25">
        <f t="shared" si="3"/>
        <v>1</v>
      </c>
      <c r="D35" s="26">
        <f t="shared" si="4"/>
        <v>3</v>
      </c>
      <c r="E35" s="44"/>
      <c r="F35" s="52"/>
      <c r="G35" s="34"/>
      <c r="H35" s="42"/>
      <c r="I35" s="42"/>
      <c r="J35" s="42"/>
      <c r="K35" s="42"/>
      <c r="L35" s="42"/>
      <c r="M35" s="42"/>
      <c r="N35" s="33">
        <v>1</v>
      </c>
      <c r="O35" s="42"/>
      <c r="P35" s="55"/>
      <c r="Q35" s="43"/>
      <c r="R35" s="34"/>
    </row>
    <row r="36" spans="1:18" x14ac:dyDescent="0.3">
      <c r="A36" s="30" t="s">
        <v>36</v>
      </c>
      <c r="B36" s="50" t="s">
        <v>33</v>
      </c>
      <c r="C36" s="25">
        <f t="shared" si="3"/>
        <v>1</v>
      </c>
      <c r="D36" s="26">
        <f>+C36*3</f>
        <v>3</v>
      </c>
      <c r="E36" s="44"/>
      <c r="F36" s="52"/>
      <c r="G36" s="34"/>
      <c r="H36" s="42"/>
      <c r="I36" s="42"/>
      <c r="J36" s="42"/>
      <c r="K36" s="42"/>
      <c r="L36" s="42"/>
      <c r="M36" s="42"/>
      <c r="N36" s="56">
        <v>1</v>
      </c>
      <c r="O36" s="42"/>
      <c r="P36" s="55"/>
      <c r="Q36" s="43"/>
      <c r="R36" s="34"/>
    </row>
    <row r="37" spans="1:18" x14ac:dyDescent="0.3">
      <c r="A37" s="30" t="s">
        <v>36</v>
      </c>
      <c r="B37" s="38" t="s">
        <v>33</v>
      </c>
      <c r="C37" s="25">
        <f t="shared" si="3"/>
        <v>1</v>
      </c>
      <c r="D37" s="26">
        <f t="shared" si="4"/>
        <v>3</v>
      </c>
      <c r="E37" s="44"/>
      <c r="F37" s="52"/>
      <c r="G37" s="34"/>
      <c r="H37" s="42"/>
      <c r="I37" s="34"/>
      <c r="J37" s="42"/>
      <c r="K37" s="42"/>
      <c r="L37" s="42"/>
      <c r="M37" s="42"/>
      <c r="N37" s="34"/>
      <c r="O37" s="42"/>
      <c r="P37" s="56">
        <v>1</v>
      </c>
      <c r="Q37" s="43"/>
      <c r="R37" s="34"/>
    </row>
    <row r="38" spans="1:18" x14ac:dyDescent="0.3">
      <c r="A38" s="30" t="s">
        <v>36</v>
      </c>
      <c r="B38" s="48" t="s">
        <v>33</v>
      </c>
      <c r="C38" s="25">
        <f t="shared" si="3"/>
        <v>1</v>
      </c>
      <c r="D38" s="26">
        <f t="shared" si="4"/>
        <v>3</v>
      </c>
      <c r="E38" s="44"/>
      <c r="F38" s="43"/>
      <c r="G38" s="34"/>
      <c r="H38" s="42"/>
      <c r="I38" s="34"/>
      <c r="J38" s="42"/>
      <c r="K38" s="42"/>
      <c r="L38" s="42"/>
      <c r="M38" s="42"/>
      <c r="N38" s="34"/>
      <c r="O38" s="42"/>
      <c r="P38" s="56">
        <v>1</v>
      </c>
      <c r="Q38" s="42"/>
      <c r="R38" s="42"/>
    </row>
    <row r="39" spans="1:18" x14ac:dyDescent="0.3">
      <c r="A39" s="30" t="s">
        <v>36</v>
      </c>
      <c r="B39" s="48" t="s">
        <v>33</v>
      </c>
      <c r="C39" s="25">
        <f t="shared" si="3"/>
        <v>1</v>
      </c>
      <c r="D39" s="26">
        <f t="shared" si="4"/>
        <v>3</v>
      </c>
      <c r="E39" s="44"/>
      <c r="F39" s="43"/>
      <c r="G39" s="34"/>
      <c r="H39" s="42"/>
      <c r="I39" s="34"/>
      <c r="J39" s="42"/>
      <c r="K39" s="55"/>
      <c r="L39" s="42"/>
      <c r="M39" s="42"/>
      <c r="N39" s="34"/>
      <c r="O39" s="42"/>
      <c r="P39" s="42"/>
      <c r="Q39" s="42"/>
      <c r="R39" s="56">
        <v>1</v>
      </c>
    </row>
    <row r="40" spans="1:18" x14ac:dyDescent="0.3">
      <c r="A40" s="30" t="s">
        <v>38</v>
      </c>
      <c r="B40" s="48" t="s">
        <v>33</v>
      </c>
      <c r="C40" s="25">
        <f t="shared" si="3"/>
        <v>1</v>
      </c>
      <c r="D40" s="26">
        <f t="shared" si="4"/>
        <v>3</v>
      </c>
      <c r="E40" s="44"/>
      <c r="F40" s="43"/>
      <c r="G40" s="34"/>
      <c r="H40" s="42"/>
      <c r="I40" s="34"/>
      <c r="J40" s="42"/>
      <c r="K40" s="55"/>
      <c r="L40" s="42"/>
      <c r="M40" s="42"/>
      <c r="N40" s="34"/>
      <c r="O40" s="42"/>
      <c r="P40" s="55"/>
      <c r="Q40" s="42"/>
      <c r="R40" s="87">
        <v>1</v>
      </c>
    </row>
    <row r="41" spans="1:18" x14ac:dyDescent="0.3">
      <c r="A41" s="59" t="s">
        <v>30</v>
      </c>
      <c r="B41" s="59"/>
      <c r="C41" s="60">
        <f>SUM(C31:C40)</f>
        <v>10</v>
      </c>
      <c r="D41" s="60">
        <f>SUM(D31:D40)</f>
        <v>30</v>
      </c>
      <c r="E41" s="59"/>
      <c r="F41" s="59"/>
      <c r="G41" s="59"/>
      <c r="H41" s="59"/>
      <c r="I41" s="59"/>
      <c r="J41" s="59"/>
      <c r="K41" s="59"/>
      <c r="L41" s="59"/>
      <c r="M41" s="59"/>
      <c r="N41" s="59"/>
      <c r="O41" s="59"/>
      <c r="P41" s="59"/>
      <c r="Q41" s="59"/>
      <c r="R41" s="59"/>
    </row>
    <row r="42" spans="1:18" s="3" customFormat="1" ht="11.4" x14ac:dyDescent="0.2">
      <c r="A42" s="66" t="s">
        <v>40</v>
      </c>
      <c r="B42" s="66"/>
      <c r="C42" s="60">
        <f>+C41+C26</f>
        <v>27</v>
      </c>
      <c r="D42" s="60">
        <f>+D41+D26</f>
        <v>81</v>
      </c>
      <c r="E42" s="66"/>
      <c r="F42" s="66"/>
      <c r="G42" s="66"/>
      <c r="H42" s="66"/>
      <c r="I42" s="66"/>
      <c r="J42" s="66"/>
      <c r="K42" s="66"/>
      <c r="L42" s="66"/>
      <c r="M42" s="66"/>
      <c r="N42" s="66"/>
      <c r="O42" s="66"/>
      <c r="P42" s="66"/>
      <c r="Q42" s="66"/>
      <c r="R42" s="66"/>
    </row>
    <row r="43" spans="1:18" s="3" customFormat="1" ht="11.4" x14ac:dyDescent="0.2">
      <c r="A43" s="66"/>
      <c r="B43" s="66"/>
      <c r="C43" s="67"/>
      <c r="D43" s="68"/>
      <c r="E43" s="66"/>
      <c r="F43" s="66"/>
      <c r="G43" s="66"/>
      <c r="H43" s="66"/>
      <c r="I43" s="66"/>
      <c r="J43" s="66"/>
      <c r="K43" s="66"/>
      <c r="L43" s="66"/>
      <c r="M43" s="66"/>
      <c r="N43" s="66"/>
      <c r="O43" s="66"/>
      <c r="P43" s="66"/>
      <c r="Q43" s="66"/>
      <c r="R43" s="66"/>
    </row>
    <row r="44" spans="1:18" s="3" customFormat="1" ht="11.4" x14ac:dyDescent="0.2">
      <c r="A44" s="61"/>
      <c r="B44" s="61"/>
      <c r="C44" s="69"/>
      <c r="D44" s="70"/>
      <c r="E44" s="61"/>
      <c r="F44" s="61"/>
      <c r="G44" s="61"/>
      <c r="H44" s="61"/>
      <c r="I44" s="61"/>
      <c r="J44" s="61"/>
      <c r="K44" s="61"/>
      <c r="L44" s="61"/>
      <c r="M44" s="61"/>
      <c r="N44" s="61"/>
      <c r="O44" s="61"/>
      <c r="P44" s="61"/>
      <c r="Q44" s="61"/>
      <c r="R44" s="61"/>
    </row>
    <row r="45" spans="1:18" x14ac:dyDescent="0.3">
      <c r="A45" s="71"/>
      <c r="B45" s="71"/>
      <c r="C45" s="5"/>
      <c r="D45" s="5"/>
      <c r="E45" s="5"/>
      <c r="F45" s="72" t="s">
        <v>56</v>
      </c>
      <c r="G45" s="72" t="s">
        <v>56</v>
      </c>
      <c r="H45" s="72" t="s">
        <v>56</v>
      </c>
      <c r="I45" s="72" t="s">
        <v>56</v>
      </c>
      <c r="N45" s="3"/>
      <c r="O45" s="4"/>
    </row>
    <row r="46" spans="1:18" ht="62.4" x14ac:dyDescent="0.3">
      <c r="A46" s="14"/>
      <c r="B46" s="14"/>
      <c r="C46" s="73" t="s">
        <v>41</v>
      </c>
      <c r="D46" s="74" t="s">
        <v>6</v>
      </c>
      <c r="E46" s="75"/>
      <c r="F46" s="77">
        <v>44807</v>
      </c>
      <c r="G46" s="77">
        <f>F46+7</f>
        <v>44814</v>
      </c>
      <c r="H46" s="77">
        <f t="shared" ref="H46:I46" si="5">G46+7</f>
        <v>44821</v>
      </c>
      <c r="I46" s="77">
        <f t="shared" si="5"/>
        <v>44828</v>
      </c>
      <c r="N46" s="6"/>
      <c r="O46" s="76"/>
    </row>
    <row r="47" spans="1:18" x14ac:dyDescent="0.3">
      <c r="A47" s="71" t="s">
        <v>42</v>
      </c>
      <c r="B47" s="71"/>
      <c r="C47" s="5"/>
      <c r="D47" s="5"/>
      <c r="E47" s="5"/>
      <c r="N47" s="6"/>
      <c r="O47" s="6"/>
    </row>
    <row r="48" spans="1:18" x14ac:dyDescent="0.3">
      <c r="A48" s="78" t="s">
        <v>43</v>
      </c>
      <c r="B48" s="79"/>
      <c r="C48" s="80">
        <v>4</v>
      </c>
      <c r="D48" s="5">
        <f>C48*4</f>
        <v>16</v>
      </c>
      <c r="E48" s="5"/>
      <c r="F48" s="81">
        <v>0</v>
      </c>
      <c r="G48" s="81">
        <v>0</v>
      </c>
      <c r="H48" s="81">
        <v>0</v>
      </c>
      <c r="I48" s="81">
        <v>0</v>
      </c>
      <c r="N48" s="6"/>
      <c r="O48" s="6"/>
    </row>
    <row r="49" spans="1:4" x14ac:dyDescent="0.3">
      <c r="A49" s="59" t="s">
        <v>44</v>
      </c>
      <c r="B49" s="59"/>
      <c r="C49" s="60">
        <f>SUM(C48:C48)</f>
        <v>4</v>
      </c>
      <c r="D49" s="60">
        <f>SUM(D48:D48)</f>
        <v>16</v>
      </c>
    </row>
    <row r="50" spans="1:4" x14ac:dyDescent="0.3">
      <c r="A50" s="61"/>
      <c r="B50" s="61"/>
      <c r="C50" s="70"/>
      <c r="D50" s="70"/>
    </row>
    <row r="51" spans="1:4" x14ac:dyDescent="0.3">
      <c r="A51" s="61"/>
      <c r="B51" s="61"/>
      <c r="C51" s="70"/>
      <c r="D51" s="70"/>
    </row>
    <row r="52" spans="1:4" ht="72" customHeight="1" x14ac:dyDescent="0.3">
      <c r="A52" s="61"/>
      <c r="B52" s="61"/>
      <c r="C52" s="70"/>
      <c r="D52" s="70"/>
    </row>
    <row r="53" spans="1:4" ht="20.25" customHeight="1" x14ac:dyDescent="0.3">
      <c r="A53" s="71" t="s">
        <v>45</v>
      </c>
      <c r="B53" s="61"/>
      <c r="C53" s="70"/>
      <c r="D53" s="70"/>
    </row>
    <row r="54" spans="1:4" x14ac:dyDescent="0.3">
      <c r="A54" s="14" t="s">
        <v>46</v>
      </c>
      <c r="B54" s="14"/>
      <c r="C54" s="80">
        <v>2</v>
      </c>
      <c r="D54" s="80">
        <f>C54*1.5</f>
        <v>3</v>
      </c>
    </row>
    <row r="55" spans="1:4" x14ac:dyDescent="0.3">
      <c r="A55" s="59" t="s">
        <v>47</v>
      </c>
      <c r="B55" s="59"/>
      <c r="C55" s="60">
        <f>SUM(C54:C54)</f>
        <v>2</v>
      </c>
      <c r="D55" s="60">
        <f>SUM(D54:D54)</f>
        <v>3</v>
      </c>
    </row>
    <row r="56" spans="1:4" x14ac:dyDescent="0.3">
      <c r="A56" s="61"/>
      <c r="B56" s="61"/>
      <c r="C56" s="70"/>
      <c r="D56" s="70"/>
    </row>
    <row r="57" spans="1:4" x14ac:dyDescent="0.3">
      <c r="A57" s="82" t="s">
        <v>48</v>
      </c>
      <c r="B57" s="82"/>
      <c r="C57" s="83">
        <f>+C49+C42</f>
        <v>31</v>
      </c>
      <c r="D57" s="83">
        <f>+D49+D42</f>
        <v>97</v>
      </c>
    </row>
    <row r="58" spans="1:4" x14ac:dyDescent="0.3">
      <c r="A58" s="84" t="s">
        <v>49</v>
      </c>
      <c r="B58" s="84"/>
      <c r="C58" s="83">
        <f>+C57+C55</f>
        <v>33</v>
      </c>
      <c r="D58" s="83">
        <f>+D57+D55</f>
        <v>100</v>
      </c>
    </row>
  </sheetData>
  <pageMargins left="0.70866141732283472" right="0.70866141732283472" top="0.74803149606299213" bottom="0.74803149606299213" header="0.31496062992125984" footer="0.31496062992125984"/>
  <pageSetup scale="6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8726C0-BAFB-4300-8B12-2D6AB75A7905}">
  <dimension ref="A1:U58"/>
  <sheetViews>
    <sheetView zoomScale="80" zoomScaleNormal="80" workbookViewId="0">
      <pane xSplit="2" topLeftCell="C1" activePane="topRight" state="frozen"/>
      <selection activeCell="A10" sqref="A10"/>
      <selection pane="topRight" activeCell="A10" sqref="A10"/>
    </sheetView>
  </sheetViews>
  <sheetFormatPr baseColWidth="10" defaultRowHeight="15.6" x14ac:dyDescent="0.3"/>
  <cols>
    <col min="1" max="1" width="66.8984375" customWidth="1"/>
    <col min="2" max="2" width="34" customWidth="1"/>
    <col min="3" max="3" width="4.5" customWidth="1"/>
    <col min="4" max="4" width="8.8984375" customWidth="1"/>
    <col min="5" max="21" width="4" customWidth="1"/>
  </cols>
  <sheetData>
    <row r="1" spans="1:21" ht="17.399999999999999" x14ac:dyDescent="0.3">
      <c r="A1" s="1" t="s">
        <v>52</v>
      </c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pans="1:21" x14ac:dyDescent="0.3">
      <c r="A2" s="3"/>
      <c r="B2" s="3"/>
      <c r="C2" s="5"/>
      <c r="D2" s="5"/>
      <c r="E2" s="5"/>
      <c r="F2" s="4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3"/>
      <c r="T2" s="3"/>
      <c r="U2" s="3"/>
    </row>
    <row r="3" spans="1:21" x14ac:dyDescent="0.3">
      <c r="A3" s="8" t="s">
        <v>0</v>
      </c>
      <c r="B3" s="8"/>
      <c r="C3" s="5"/>
      <c r="D3" s="5"/>
      <c r="E3" s="5"/>
      <c r="F3" s="4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</row>
    <row r="4" spans="1:21" x14ac:dyDescent="0.3">
      <c r="A4" s="9" t="s">
        <v>53</v>
      </c>
      <c r="B4" s="10"/>
      <c r="C4" s="9"/>
      <c r="D4" s="5"/>
      <c r="E4" s="5"/>
      <c r="F4" s="4"/>
      <c r="G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</row>
    <row r="5" spans="1:21" x14ac:dyDescent="0.3">
      <c r="A5" s="10" t="s">
        <v>62</v>
      </c>
      <c r="B5" s="10"/>
      <c r="C5" s="9"/>
      <c r="D5" s="5"/>
      <c r="E5" s="5"/>
      <c r="F5" s="4"/>
      <c r="G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</row>
    <row r="6" spans="1:21" x14ac:dyDescent="0.3">
      <c r="A6" s="11" t="s">
        <v>1</v>
      </c>
      <c r="B6" s="12"/>
      <c r="C6" s="9"/>
      <c r="D6" s="5"/>
      <c r="E6" s="5"/>
      <c r="F6" s="4"/>
      <c r="G6" s="6"/>
      <c r="H6" s="6"/>
      <c r="I6" s="88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x14ac:dyDescent="0.3">
      <c r="A7" s="94" t="s">
        <v>71</v>
      </c>
      <c r="B7" s="10"/>
      <c r="C7" s="5"/>
      <c r="D7" s="5"/>
      <c r="E7" s="5"/>
      <c r="F7" s="4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</row>
    <row r="8" spans="1:21" x14ac:dyDescent="0.3">
      <c r="A8" s="10"/>
      <c r="B8" s="10"/>
      <c r="C8" s="5"/>
      <c r="D8" s="5"/>
      <c r="E8" s="5"/>
      <c r="F8" s="4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</row>
    <row r="9" spans="1:21" x14ac:dyDescent="0.3">
      <c r="A9" s="8" t="s">
        <v>2</v>
      </c>
      <c r="B9" s="10"/>
      <c r="C9" s="5"/>
      <c r="D9" s="5"/>
      <c r="E9" s="5"/>
      <c r="F9" s="4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</row>
    <row r="10" spans="1:21" ht="24" x14ac:dyDescent="0.3">
      <c r="B10" s="8"/>
      <c r="C10" s="5"/>
      <c r="D10" s="5"/>
      <c r="E10" s="5"/>
      <c r="F10" s="4"/>
      <c r="G10" s="96" t="s">
        <v>64</v>
      </c>
      <c r="H10" s="6"/>
      <c r="I10" s="96" t="s">
        <v>64</v>
      </c>
      <c r="J10" s="6"/>
      <c r="K10" s="6"/>
      <c r="L10" s="6"/>
      <c r="M10" s="13"/>
      <c r="N10" s="6"/>
      <c r="O10" s="96" t="s">
        <v>64</v>
      </c>
      <c r="P10" s="96" t="s">
        <v>64</v>
      </c>
      <c r="Q10" s="96" t="s">
        <v>64</v>
      </c>
      <c r="R10" s="96" t="s">
        <v>64</v>
      </c>
      <c r="S10" s="3"/>
      <c r="T10" s="96" t="s">
        <v>64</v>
      </c>
      <c r="U10" s="3"/>
    </row>
    <row r="11" spans="1:21" x14ac:dyDescent="0.3">
      <c r="B11" s="14"/>
      <c r="C11" s="7"/>
      <c r="D11" s="3"/>
      <c r="E11" s="15" t="s">
        <v>55</v>
      </c>
      <c r="F11" s="15" t="s">
        <v>55</v>
      </c>
      <c r="G11" s="16" t="s">
        <v>55</v>
      </c>
      <c r="H11" s="15" t="s">
        <v>55</v>
      </c>
      <c r="I11" s="16" t="s">
        <v>55</v>
      </c>
      <c r="J11" s="15" t="s">
        <v>55</v>
      </c>
      <c r="K11" s="15" t="s">
        <v>55</v>
      </c>
      <c r="L11" s="15" t="s">
        <v>55</v>
      </c>
      <c r="M11" s="15" t="s">
        <v>55</v>
      </c>
      <c r="N11" s="15" t="s">
        <v>55</v>
      </c>
      <c r="O11" s="16" t="s">
        <v>55</v>
      </c>
      <c r="P11" s="16" t="s">
        <v>55</v>
      </c>
      <c r="Q11" s="16" t="s">
        <v>55</v>
      </c>
      <c r="R11" s="16" t="s">
        <v>55</v>
      </c>
      <c r="S11" s="15" t="s">
        <v>55</v>
      </c>
      <c r="T11" s="16" t="s">
        <v>55</v>
      </c>
      <c r="U11" s="15" t="s">
        <v>55</v>
      </c>
    </row>
    <row r="12" spans="1:21" ht="62.4" x14ac:dyDescent="0.3">
      <c r="A12" s="103" t="s">
        <v>75</v>
      </c>
      <c r="B12" s="104" t="s">
        <v>4</v>
      </c>
      <c r="C12" s="18" t="s">
        <v>5</v>
      </c>
      <c r="D12" s="19" t="s">
        <v>6</v>
      </c>
      <c r="E12" s="20">
        <v>44797</v>
      </c>
      <c r="F12" s="21">
        <f>E12+7</f>
        <v>44804</v>
      </c>
      <c r="G12" s="22">
        <f t="shared" ref="G12:U12" si="0">F12+7</f>
        <v>44811</v>
      </c>
      <c r="H12" s="21">
        <f t="shared" si="0"/>
        <v>44818</v>
      </c>
      <c r="I12" s="22">
        <f t="shared" si="0"/>
        <v>44825</v>
      </c>
      <c r="J12" s="21">
        <f t="shared" si="0"/>
        <v>44832</v>
      </c>
      <c r="K12" s="21">
        <f t="shared" si="0"/>
        <v>44839</v>
      </c>
      <c r="L12" s="21">
        <f t="shared" si="0"/>
        <v>44846</v>
      </c>
      <c r="M12" s="21">
        <f t="shared" si="0"/>
        <v>44853</v>
      </c>
      <c r="N12" s="21">
        <f>M12+7</f>
        <v>44860</v>
      </c>
      <c r="O12" s="22">
        <f t="shared" si="0"/>
        <v>44867</v>
      </c>
      <c r="P12" s="22">
        <f t="shared" si="0"/>
        <v>44874</v>
      </c>
      <c r="Q12" s="22">
        <f t="shared" si="0"/>
        <v>44881</v>
      </c>
      <c r="R12" s="22">
        <f t="shared" si="0"/>
        <v>44888</v>
      </c>
      <c r="S12" s="21">
        <f t="shared" si="0"/>
        <v>44895</v>
      </c>
      <c r="T12" s="22">
        <f t="shared" si="0"/>
        <v>44902</v>
      </c>
      <c r="U12" s="21">
        <f t="shared" si="0"/>
        <v>44909</v>
      </c>
    </row>
    <row r="13" spans="1:21" x14ac:dyDescent="0.3">
      <c r="A13" s="92" t="s">
        <v>7</v>
      </c>
      <c r="B13" s="93" t="s">
        <v>8</v>
      </c>
      <c r="C13" s="25">
        <f t="shared" ref="C13:C27" si="1">SUM(E13:U13)</f>
        <v>1</v>
      </c>
      <c r="D13" s="26">
        <f>+C13*3</f>
        <v>3</v>
      </c>
      <c r="E13" s="27">
        <v>1</v>
      </c>
      <c r="F13" s="21"/>
      <c r="G13" s="21"/>
      <c r="H13" s="20"/>
      <c r="I13" s="20"/>
      <c r="J13" s="20"/>
      <c r="K13" s="20"/>
      <c r="L13" s="28"/>
      <c r="M13" s="20"/>
      <c r="N13" s="20"/>
      <c r="O13" s="20"/>
      <c r="P13" s="20"/>
      <c r="Q13" s="20"/>
      <c r="R13" s="20"/>
      <c r="S13" s="29"/>
      <c r="T13" s="29"/>
      <c r="U13" s="29"/>
    </row>
    <row r="14" spans="1:21" x14ac:dyDescent="0.3">
      <c r="A14" s="90" t="s">
        <v>9</v>
      </c>
      <c r="B14" s="91" t="s">
        <v>10</v>
      </c>
      <c r="C14" s="25">
        <f t="shared" si="1"/>
        <v>1</v>
      </c>
      <c r="D14" s="26">
        <f t="shared" ref="D14:D27" si="2">+C14*3</f>
        <v>3</v>
      </c>
      <c r="E14" s="32"/>
      <c r="F14" s="33">
        <v>1</v>
      </c>
      <c r="G14" s="34"/>
      <c r="H14" s="34"/>
      <c r="I14" s="28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</row>
    <row r="15" spans="1:21" x14ac:dyDescent="0.3">
      <c r="A15" s="30" t="s">
        <v>13</v>
      </c>
      <c r="B15" s="38" t="s">
        <v>14</v>
      </c>
      <c r="C15" s="25">
        <f t="shared" si="1"/>
        <v>1</v>
      </c>
      <c r="D15" s="26">
        <f t="shared" si="2"/>
        <v>3</v>
      </c>
      <c r="E15" s="39"/>
      <c r="F15" s="40"/>
      <c r="G15" s="95">
        <v>1</v>
      </c>
      <c r="H15" s="42"/>
      <c r="I15" s="34"/>
      <c r="J15" s="28"/>
      <c r="K15" s="42"/>
      <c r="L15" s="42"/>
      <c r="M15" s="34"/>
      <c r="N15" s="34"/>
      <c r="O15" s="42"/>
      <c r="P15" s="34"/>
      <c r="Q15" s="34"/>
      <c r="R15" s="43"/>
      <c r="S15" s="34"/>
      <c r="T15" s="34"/>
      <c r="U15" s="28"/>
    </row>
    <row r="16" spans="1:21" x14ac:dyDescent="0.3">
      <c r="A16" s="30" t="s">
        <v>25</v>
      </c>
      <c r="B16" s="38" t="s">
        <v>14</v>
      </c>
      <c r="C16" s="25">
        <f>SUM(E16:U16)</f>
        <v>1</v>
      </c>
      <c r="D16" s="26">
        <f>+C16*3</f>
        <v>3</v>
      </c>
      <c r="E16" s="39"/>
      <c r="F16" s="40"/>
      <c r="G16" s="28"/>
      <c r="H16" s="56">
        <v>1</v>
      </c>
      <c r="I16" s="34"/>
      <c r="J16" s="28"/>
      <c r="K16" s="28"/>
      <c r="L16" s="28"/>
      <c r="M16" s="53"/>
      <c r="N16" s="42"/>
      <c r="O16" s="55"/>
      <c r="Q16" s="34"/>
      <c r="R16" s="42"/>
      <c r="S16" s="42"/>
      <c r="T16" s="42"/>
      <c r="U16" s="34"/>
    </row>
    <row r="17" spans="1:21" x14ac:dyDescent="0.3">
      <c r="A17" s="35" t="s">
        <v>11</v>
      </c>
      <c r="B17" s="36" t="s">
        <v>12</v>
      </c>
      <c r="C17" s="25">
        <f t="shared" si="1"/>
        <v>1</v>
      </c>
      <c r="D17" s="26">
        <f t="shared" si="2"/>
        <v>3</v>
      </c>
      <c r="E17" s="44"/>
      <c r="F17" s="34"/>
      <c r="G17" s="34"/>
      <c r="H17" s="28"/>
      <c r="I17" s="37">
        <v>1</v>
      </c>
      <c r="J17" s="42"/>
      <c r="K17" s="34"/>
      <c r="L17" s="34"/>
      <c r="M17" s="34"/>
      <c r="N17" s="43"/>
      <c r="O17" s="43"/>
      <c r="P17" s="43"/>
      <c r="Q17" s="43"/>
      <c r="R17" s="43"/>
      <c r="S17" s="43"/>
      <c r="T17" s="43"/>
      <c r="U17" s="47"/>
    </row>
    <row r="18" spans="1:21" x14ac:dyDescent="0.3">
      <c r="A18" s="23" t="s">
        <v>19</v>
      </c>
      <c r="B18" s="50" t="s">
        <v>20</v>
      </c>
      <c r="C18" s="25">
        <f t="shared" si="1"/>
        <v>1</v>
      </c>
      <c r="D18" s="26">
        <f t="shared" si="2"/>
        <v>3</v>
      </c>
      <c r="E18" s="44"/>
      <c r="F18" s="34"/>
      <c r="G18" s="34"/>
      <c r="H18" s="42"/>
      <c r="I18" s="34"/>
      <c r="J18" s="64">
        <v>1</v>
      </c>
      <c r="K18" s="34"/>
      <c r="L18" s="34"/>
      <c r="M18" s="43"/>
      <c r="N18" s="42"/>
      <c r="O18" s="43"/>
      <c r="P18" s="43"/>
      <c r="Q18" s="43"/>
      <c r="R18" s="43"/>
      <c r="S18" s="43"/>
      <c r="T18" s="43"/>
      <c r="U18" s="43"/>
    </row>
    <row r="19" spans="1:21" x14ac:dyDescent="0.3">
      <c r="A19" s="23" t="s">
        <v>23</v>
      </c>
      <c r="B19" s="38" t="s">
        <v>16</v>
      </c>
      <c r="C19" s="25">
        <f>SUM(E19:U19)</f>
        <v>1</v>
      </c>
      <c r="D19" s="26">
        <f>+C19*3</f>
        <v>3</v>
      </c>
      <c r="E19" s="44"/>
      <c r="F19" s="34"/>
      <c r="G19" s="42"/>
      <c r="H19" s="34"/>
      <c r="I19" s="34"/>
      <c r="J19" s="34"/>
      <c r="K19" s="45">
        <v>1</v>
      </c>
      <c r="L19" s="43"/>
      <c r="M19" s="43"/>
      <c r="O19" s="42"/>
      <c r="P19" s="34"/>
      <c r="Q19" s="43"/>
      <c r="R19" s="43"/>
      <c r="S19" s="43"/>
      <c r="T19" s="43"/>
      <c r="U19" s="43"/>
    </row>
    <row r="20" spans="1:21" x14ac:dyDescent="0.3">
      <c r="A20" s="23" t="s">
        <v>21</v>
      </c>
      <c r="B20" s="50" t="s">
        <v>22</v>
      </c>
      <c r="C20" s="25">
        <f t="shared" si="1"/>
        <v>2</v>
      </c>
      <c r="D20" s="26">
        <f t="shared" ref="D20:D26" si="3">+C20*3</f>
        <v>6</v>
      </c>
      <c r="E20" s="39"/>
      <c r="F20" s="40"/>
      <c r="G20" s="34"/>
      <c r="H20" s="42"/>
      <c r="I20" s="34"/>
      <c r="J20" s="42"/>
      <c r="K20" s="42"/>
      <c r="L20" s="64">
        <v>1</v>
      </c>
      <c r="M20" s="64">
        <v>1</v>
      </c>
      <c r="N20" s="42"/>
      <c r="O20" s="55"/>
      <c r="P20" s="34"/>
      <c r="Q20" s="34"/>
      <c r="R20" s="43"/>
      <c r="S20" s="34"/>
      <c r="T20" s="34"/>
      <c r="U20" s="34"/>
    </row>
    <row r="21" spans="1:21" x14ac:dyDescent="0.3">
      <c r="A21" s="30" t="s">
        <v>26</v>
      </c>
      <c r="B21" s="50" t="s">
        <v>27</v>
      </c>
      <c r="C21" s="25">
        <f>SUM(E21:U21)</f>
        <v>1</v>
      </c>
      <c r="D21" s="26">
        <f>+C21*3</f>
        <v>3</v>
      </c>
      <c r="E21" s="39"/>
      <c r="F21" s="47"/>
      <c r="G21" s="47"/>
      <c r="H21" s="43"/>
      <c r="I21" s="43"/>
      <c r="J21" s="42"/>
      <c r="L21" s="55"/>
      <c r="M21" s="55"/>
      <c r="N21" s="45">
        <v>1</v>
      </c>
      <c r="O21" s="55"/>
      <c r="P21" s="55"/>
      <c r="Q21" s="42"/>
      <c r="R21" s="42"/>
      <c r="S21" s="42"/>
      <c r="T21" s="42"/>
      <c r="U21" s="43"/>
    </row>
    <row r="22" spans="1:21" x14ac:dyDescent="0.3">
      <c r="A22" s="35" t="s">
        <v>11</v>
      </c>
      <c r="B22" s="36" t="s">
        <v>12</v>
      </c>
      <c r="C22" s="25">
        <f t="shared" si="1"/>
        <v>1</v>
      </c>
      <c r="D22" s="26">
        <f t="shared" si="3"/>
        <v>3</v>
      </c>
      <c r="E22" s="44"/>
      <c r="F22" s="52"/>
      <c r="G22" s="34"/>
      <c r="H22" s="42"/>
      <c r="I22" s="34"/>
      <c r="J22" s="34"/>
      <c r="K22" s="34"/>
      <c r="L22" s="42"/>
      <c r="M22" s="55"/>
      <c r="N22" s="42"/>
      <c r="O22" s="37">
        <v>1</v>
      </c>
      <c r="P22" s="34"/>
      <c r="Q22" s="34"/>
      <c r="R22" s="43"/>
      <c r="S22" s="34"/>
      <c r="T22" s="34"/>
      <c r="U22" s="28"/>
    </row>
    <row r="23" spans="1:21" x14ac:dyDescent="0.3">
      <c r="A23" s="30" t="s">
        <v>28</v>
      </c>
      <c r="B23" s="50" t="s">
        <v>22</v>
      </c>
      <c r="C23" s="25">
        <f>SUM(E23:U23)</f>
        <v>2</v>
      </c>
      <c r="D23" s="26">
        <f t="shared" si="3"/>
        <v>6</v>
      </c>
      <c r="E23" s="39"/>
      <c r="F23" s="47"/>
      <c r="G23" s="43"/>
      <c r="H23" s="43"/>
      <c r="I23" s="43"/>
      <c r="J23" s="53"/>
      <c r="K23" s="53"/>
      <c r="L23" s="53"/>
      <c r="M23" s="53"/>
      <c r="N23" s="53"/>
      <c r="O23" s="53"/>
      <c r="P23" s="57">
        <v>1</v>
      </c>
      <c r="Q23" s="57">
        <v>1</v>
      </c>
      <c r="S23" s="42"/>
      <c r="U23" s="43"/>
    </row>
    <row r="24" spans="1:21" x14ac:dyDescent="0.3">
      <c r="A24" s="23" t="s">
        <v>15</v>
      </c>
      <c r="B24" s="31" t="s">
        <v>63</v>
      </c>
      <c r="C24" s="25">
        <f>SUM(E24:U24)</f>
        <v>1</v>
      </c>
      <c r="D24" s="26">
        <f t="shared" si="3"/>
        <v>3</v>
      </c>
      <c r="E24" s="44"/>
      <c r="F24" s="43"/>
      <c r="G24" s="34"/>
      <c r="I24" s="42"/>
      <c r="J24" s="42"/>
      <c r="K24" s="42"/>
      <c r="L24" s="42"/>
      <c r="M24" s="34"/>
      <c r="N24" s="46"/>
      <c r="O24" s="46"/>
      <c r="Q24" s="46"/>
      <c r="R24" s="45">
        <v>1</v>
      </c>
      <c r="S24" s="43"/>
      <c r="T24" s="34"/>
      <c r="U24" s="34"/>
    </row>
    <row r="25" spans="1:21" x14ac:dyDescent="0.3">
      <c r="A25" s="30" t="s">
        <v>17</v>
      </c>
      <c r="B25" s="48" t="s">
        <v>18</v>
      </c>
      <c r="C25" s="25">
        <f>SUM(E25:U25)</f>
        <v>1</v>
      </c>
      <c r="D25" s="26">
        <f t="shared" si="3"/>
        <v>3</v>
      </c>
      <c r="E25" s="44"/>
      <c r="F25" s="43"/>
      <c r="G25" s="34"/>
      <c r="H25" s="42"/>
      <c r="I25" s="42"/>
      <c r="K25" s="42"/>
      <c r="L25" s="42"/>
      <c r="M25" s="34"/>
      <c r="N25" s="43"/>
      <c r="O25" s="34"/>
      <c r="P25" s="34"/>
      <c r="Q25" s="34"/>
      <c r="R25" s="34"/>
      <c r="S25" s="49">
        <v>1</v>
      </c>
      <c r="T25" s="34"/>
      <c r="U25" s="28"/>
    </row>
    <row r="26" spans="1:21" x14ac:dyDescent="0.3">
      <c r="A26" s="90" t="s">
        <v>61</v>
      </c>
      <c r="B26" s="91" t="s">
        <v>10</v>
      </c>
      <c r="C26" s="25">
        <f t="shared" si="1"/>
        <v>1</v>
      </c>
      <c r="D26" s="26">
        <f t="shared" si="3"/>
        <v>3</v>
      </c>
      <c r="E26" s="39"/>
      <c r="F26" s="40"/>
      <c r="G26" s="34"/>
      <c r="H26" s="42"/>
      <c r="I26" s="34"/>
      <c r="J26" s="34"/>
      <c r="K26" s="42"/>
      <c r="L26" s="42"/>
      <c r="M26" s="34"/>
      <c r="N26" s="34"/>
      <c r="O26" s="34"/>
      <c r="P26" s="42"/>
      <c r="Q26" s="34"/>
      <c r="R26" s="42"/>
      <c r="S26" s="34"/>
      <c r="T26" s="89">
        <v>1</v>
      </c>
      <c r="U26" s="34"/>
    </row>
    <row r="27" spans="1:21" x14ac:dyDescent="0.3">
      <c r="A27" s="90" t="s">
        <v>29</v>
      </c>
      <c r="B27" s="91" t="s">
        <v>8</v>
      </c>
      <c r="C27" s="25">
        <f t="shared" si="1"/>
        <v>1</v>
      </c>
      <c r="D27" s="26">
        <f t="shared" si="2"/>
        <v>3</v>
      </c>
      <c r="E27" s="39"/>
      <c r="F27" s="47"/>
      <c r="G27" s="47"/>
      <c r="H27" s="47"/>
      <c r="I27" s="47"/>
      <c r="J27" s="47"/>
      <c r="K27" s="47"/>
      <c r="L27" s="47"/>
      <c r="M27" s="47"/>
      <c r="N27" s="43"/>
      <c r="O27" s="43"/>
      <c r="P27" s="47"/>
      <c r="Q27" s="43"/>
      <c r="R27" s="43"/>
      <c r="S27" s="43"/>
      <c r="T27" s="47"/>
      <c r="U27" s="58">
        <v>1</v>
      </c>
    </row>
    <row r="28" spans="1:21" x14ac:dyDescent="0.3">
      <c r="A28" s="59" t="s">
        <v>30</v>
      </c>
      <c r="B28" s="59"/>
      <c r="C28" s="60">
        <f>SUM(C13:C27)</f>
        <v>17</v>
      </c>
      <c r="D28" s="60">
        <f>SUM(D13:D27)</f>
        <v>51</v>
      </c>
      <c r="E28" s="59"/>
      <c r="F28" s="59"/>
      <c r="G28" s="59"/>
      <c r="H28" s="59"/>
      <c r="I28" s="59"/>
      <c r="J28" s="59"/>
      <c r="K28" s="59"/>
      <c r="L28" s="59"/>
      <c r="M28" s="59"/>
      <c r="N28" s="59"/>
      <c r="O28" s="59"/>
      <c r="P28" s="59"/>
      <c r="Q28" s="59"/>
      <c r="R28" s="59"/>
      <c r="S28" s="59"/>
      <c r="T28" s="59"/>
      <c r="U28" s="59"/>
    </row>
    <row r="29" spans="1:21" x14ac:dyDescent="0.3">
      <c r="A29" s="61"/>
      <c r="B29" s="61"/>
      <c r="C29" s="61"/>
      <c r="D29" s="61"/>
      <c r="E29" s="61"/>
      <c r="F29" s="61"/>
      <c r="G29" s="61"/>
      <c r="H29" s="61"/>
      <c r="I29" s="61"/>
      <c r="J29" s="61"/>
      <c r="K29" s="61"/>
      <c r="L29" s="61"/>
      <c r="M29" s="61"/>
      <c r="N29" s="61"/>
      <c r="O29" s="61"/>
      <c r="P29" s="61"/>
      <c r="Q29" s="61"/>
      <c r="R29" s="61"/>
      <c r="S29" s="61"/>
      <c r="T29" s="61"/>
      <c r="U29" s="61"/>
    </row>
    <row r="30" spans="1:21" ht="24" x14ac:dyDescent="0.3">
      <c r="A30" s="61"/>
      <c r="B30" s="61"/>
      <c r="C30" s="61"/>
      <c r="D30" s="61"/>
      <c r="E30" s="96" t="s">
        <v>64</v>
      </c>
      <c r="F30" s="61"/>
      <c r="G30" s="61"/>
      <c r="H30" s="61"/>
      <c r="I30" s="61"/>
      <c r="J30" s="61"/>
      <c r="K30" s="61"/>
      <c r="L30" s="96" t="s">
        <v>64</v>
      </c>
      <c r="M30" s="61"/>
      <c r="N30" s="96" t="s">
        <v>64</v>
      </c>
      <c r="O30" s="61"/>
      <c r="P30" s="96" t="s">
        <v>64</v>
      </c>
      <c r="Q30" s="61"/>
      <c r="R30" s="96" t="s">
        <v>64</v>
      </c>
      <c r="S30" s="61"/>
      <c r="T30" s="61"/>
      <c r="U30" s="61"/>
    </row>
    <row r="31" spans="1:21" x14ac:dyDescent="0.3">
      <c r="A31" s="8"/>
      <c r="B31" s="14"/>
      <c r="C31" s="7"/>
      <c r="D31" s="3"/>
      <c r="E31" s="16" t="s">
        <v>31</v>
      </c>
      <c r="F31" s="15"/>
      <c r="G31" s="15"/>
      <c r="H31" s="42"/>
      <c r="I31" s="15"/>
      <c r="J31" s="42"/>
      <c r="K31" s="42"/>
      <c r="L31" s="16" t="s">
        <v>31</v>
      </c>
      <c r="M31" s="42"/>
      <c r="N31" s="16" t="s">
        <v>31</v>
      </c>
      <c r="O31" s="42"/>
      <c r="P31" s="16" t="s">
        <v>31</v>
      </c>
      <c r="Q31" s="15"/>
      <c r="R31" s="16" t="s">
        <v>31</v>
      </c>
      <c r="S31" s="15"/>
      <c r="T31" s="15"/>
      <c r="U31" s="42"/>
    </row>
    <row r="32" spans="1:21" ht="62.4" x14ac:dyDescent="0.3">
      <c r="A32" s="103" t="s">
        <v>70</v>
      </c>
      <c r="B32" s="104" t="s">
        <v>4</v>
      </c>
      <c r="C32" s="18" t="s">
        <v>5</v>
      </c>
      <c r="D32" s="19" t="s">
        <v>6</v>
      </c>
      <c r="E32" s="62">
        <v>44800</v>
      </c>
      <c r="F32" s="85"/>
      <c r="G32" s="85"/>
      <c r="H32" s="42"/>
      <c r="I32" s="85"/>
      <c r="J32" s="42"/>
      <c r="K32" s="42"/>
      <c r="L32" s="86">
        <v>44849</v>
      </c>
      <c r="M32" s="42"/>
      <c r="N32" s="86">
        <v>44863</v>
      </c>
      <c r="O32" s="42"/>
      <c r="P32" s="86">
        <v>44877</v>
      </c>
      <c r="Q32" s="85"/>
      <c r="R32" s="86">
        <v>44891</v>
      </c>
      <c r="S32" s="85"/>
      <c r="T32" s="85"/>
      <c r="U32" s="42"/>
    </row>
    <row r="33" spans="1:18" x14ac:dyDescent="0.3">
      <c r="A33" s="23" t="s">
        <v>32</v>
      </c>
      <c r="B33" s="63" t="s">
        <v>33</v>
      </c>
      <c r="C33" s="25">
        <f t="shared" ref="C33:C42" si="4">SUM(E33:U33)</f>
        <v>1</v>
      </c>
      <c r="D33" s="26">
        <f t="shared" ref="D33:D42" si="5">+C33*3</f>
        <v>3</v>
      </c>
      <c r="E33" s="64">
        <v>1</v>
      </c>
      <c r="F33" s="42"/>
      <c r="G33" s="42"/>
      <c r="H33" s="42"/>
      <c r="I33" s="42"/>
      <c r="J33" s="42"/>
      <c r="K33" s="42"/>
      <c r="L33" s="42"/>
      <c r="M33" s="42"/>
      <c r="N33" s="55"/>
      <c r="O33" s="42"/>
      <c r="P33" s="55"/>
      <c r="Q33" s="43"/>
      <c r="R33" s="34"/>
    </row>
    <row r="34" spans="1:18" x14ac:dyDescent="0.3">
      <c r="A34" s="23" t="s">
        <v>32</v>
      </c>
      <c r="B34" s="63" t="s">
        <v>33</v>
      </c>
      <c r="C34" s="25">
        <f t="shared" si="4"/>
        <v>1</v>
      </c>
      <c r="D34" s="26">
        <f t="shared" si="5"/>
        <v>3</v>
      </c>
      <c r="E34" s="64">
        <v>1</v>
      </c>
      <c r="F34" s="42"/>
      <c r="G34" s="42"/>
      <c r="H34" s="42"/>
      <c r="I34" s="42"/>
      <c r="J34" s="42"/>
      <c r="K34" s="42"/>
      <c r="L34" s="42"/>
      <c r="M34" s="42"/>
      <c r="N34" s="55"/>
      <c r="O34" s="42"/>
      <c r="P34" s="55"/>
      <c r="Q34" s="43"/>
      <c r="R34" s="34"/>
    </row>
    <row r="35" spans="1:18" x14ac:dyDescent="0.3">
      <c r="A35" s="30" t="s">
        <v>34</v>
      </c>
      <c r="B35" s="50" t="s">
        <v>33</v>
      </c>
      <c r="C35" s="25">
        <f t="shared" si="4"/>
        <v>1</v>
      </c>
      <c r="D35" s="26">
        <f t="shared" si="5"/>
        <v>3</v>
      </c>
      <c r="E35" s="42"/>
      <c r="F35" s="42"/>
      <c r="G35" s="42"/>
      <c r="H35" s="42"/>
      <c r="I35" s="42"/>
      <c r="J35" s="42"/>
      <c r="K35" s="42"/>
      <c r="L35" s="45">
        <v>1</v>
      </c>
      <c r="M35" s="42"/>
      <c r="N35" s="55"/>
      <c r="O35" s="42"/>
      <c r="P35" s="55"/>
      <c r="Q35" s="43"/>
      <c r="R35" s="34"/>
    </row>
    <row r="36" spans="1:18" x14ac:dyDescent="0.3">
      <c r="A36" s="30" t="s">
        <v>34</v>
      </c>
      <c r="B36" s="50" t="s">
        <v>33</v>
      </c>
      <c r="C36" s="25">
        <f t="shared" si="4"/>
        <v>1</v>
      </c>
      <c r="D36" s="26">
        <f t="shared" si="5"/>
        <v>3</v>
      </c>
      <c r="E36" s="44"/>
      <c r="F36" s="52"/>
      <c r="G36" s="34"/>
      <c r="H36" s="42"/>
      <c r="I36" s="42"/>
      <c r="J36" s="42"/>
      <c r="K36" s="42"/>
      <c r="L36" s="45">
        <v>1</v>
      </c>
      <c r="M36" s="42"/>
      <c r="N36" s="42"/>
      <c r="O36" s="42"/>
      <c r="P36" s="55"/>
      <c r="Q36" s="43"/>
      <c r="R36" s="34"/>
    </row>
    <row r="37" spans="1:18" x14ac:dyDescent="0.3">
      <c r="A37" s="30" t="s">
        <v>35</v>
      </c>
      <c r="B37" s="38" t="s">
        <v>33</v>
      </c>
      <c r="C37" s="25">
        <f t="shared" si="4"/>
        <v>1</v>
      </c>
      <c r="D37" s="26">
        <f t="shared" si="5"/>
        <v>3</v>
      </c>
      <c r="E37" s="44"/>
      <c r="F37" s="52"/>
      <c r="G37" s="34"/>
      <c r="H37" s="42"/>
      <c r="I37" s="42"/>
      <c r="J37" s="42"/>
      <c r="K37" s="42"/>
      <c r="L37" s="42"/>
      <c r="M37" s="42"/>
      <c r="N37" s="33">
        <v>1</v>
      </c>
      <c r="O37" s="42"/>
      <c r="P37" s="55"/>
      <c r="Q37" s="43"/>
      <c r="R37" s="34"/>
    </row>
    <row r="38" spans="1:18" x14ac:dyDescent="0.3">
      <c r="A38" s="30" t="s">
        <v>36</v>
      </c>
      <c r="B38" s="48" t="s">
        <v>33</v>
      </c>
      <c r="C38" s="25">
        <f t="shared" si="4"/>
        <v>1</v>
      </c>
      <c r="D38" s="26">
        <f>+C38*3</f>
        <v>3</v>
      </c>
      <c r="E38" s="44"/>
      <c r="F38" s="52"/>
      <c r="G38" s="34"/>
      <c r="H38" s="42"/>
      <c r="I38" s="42"/>
      <c r="J38" s="42"/>
      <c r="K38" s="42"/>
      <c r="L38" s="42"/>
      <c r="M38" s="42"/>
      <c r="N38" s="56">
        <v>1</v>
      </c>
      <c r="O38" s="42"/>
      <c r="P38" s="55"/>
      <c r="Q38" s="43"/>
      <c r="R38" s="34"/>
    </row>
    <row r="39" spans="1:18" x14ac:dyDescent="0.3">
      <c r="A39" s="30" t="s">
        <v>36</v>
      </c>
      <c r="B39" s="48" t="s">
        <v>33</v>
      </c>
      <c r="C39" s="25">
        <f t="shared" si="4"/>
        <v>1</v>
      </c>
      <c r="D39" s="26">
        <f t="shared" si="5"/>
        <v>3</v>
      </c>
      <c r="E39" s="44"/>
      <c r="F39" s="52"/>
      <c r="G39" s="34"/>
      <c r="H39" s="42"/>
      <c r="I39" s="34"/>
      <c r="J39" s="42"/>
      <c r="K39" s="42"/>
      <c r="L39" s="42"/>
      <c r="M39" s="42"/>
      <c r="N39" s="34"/>
      <c r="O39" s="42"/>
      <c r="P39" s="56">
        <v>1</v>
      </c>
      <c r="Q39" s="43"/>
      <c r="R39" s="34"/>
    </row>
    <row r="40" spans="1:18" x14ac:dyDescent="0.3">
      <c r="A40" s="30" t="s">
        <v>36</v>
      </c>
      <c r="B40" s="48" t="s">
        <v>33</v>
      </c>
      <c r="C40" s="25">
        <f t="shared" si="4"/>
        <v>1</v>
      </c>
      <c r="D40" s="26">
        <f t="shared" si="5"/>
        <v>3</v>
      </c>
      <c r="E40" s="44"/>
      <c r="F40" s="43"/>
      <c r="G40" s="34"/>
      <c r="H40" s="42"/>
      <c r="I40" s="34"/>
      <c r="J40" s="42"/>
      <c r="K40" s="42"/>
      <c r="L40" s="42"/>
      <c r="M40" s="42"/>
      <c r="N40" s="34"/>
      <c r="O40" s="42"/>
      <c r="P40" s="56">
        <v>1</v>
      </c>
      <c r="Q40" s="42"/>
      <c r="R40" s="42"/>
    </row>
    <row r="41" spans="1:18" x14ac:dyDescent="0.3">
      <c r="A41" s="30" t="s">
        <v>36</v>
      </c>
      <c r="B41" s="48" t="s">
        <v>33</v>
      </c>
      <c r="C41" s="25">
        <f t="shared" si="4"/>
        <v>1</v>
      </c>
      <c r="D41" s="26">
        <f t="shared" si="5"/>
        <v>3</v>
      </c>
      <c r="E41" s="44"/>
      <c r="F41" s="43"/>
      <c r="G41" s="34"/>
      <c r="H41" s="42"/>
      <c r="I41" s="34"/>
      <c r="J41" s="42"/>
      <c r="K41" s="55"/>
      <c r="L41" s="42"/>
      <c r="M41" s="42"/>
      <c r="N41" s="34"/>
      <c r="O41" s="42"/>
      <c r="P41" s="42"/>
      <c r="Q41" s="42"/>
      <c r="R41" s="56">
        <v>1</v>
      </c>
    </row>
    <row r="42" spans="1:18" x14ac:dyDescent="0.3">
      <c r="A42" s="30" t="s">
        <v>37</v>
      </c>
      <c r="B42" s="38" t="s">
        <v>33</v>
      </c>
      <c r="C42" s="25">
        <f t="shared" si="4"/>
        <v>1</v>
      </c>
      <c r="D42" s="26">
        <f t="shared" si="5"/>
        <v>3</v>
      </c>
      <c r="E42" s="44"/>
      <c r="F42" s="43"/>
      <c r="G42" s="34"/>
      <c r="H42" s="42"/>
      <c r="I42" s="34"/>
      <c r="J42" s="42"/>
      <c r="K42" s="55"/>
      <c r="L42" s="42"/>
      <c r="M42" s="42"/>
      <c r="N42" s="34"/>
      <c r="O42" s="42"/>
      <c r="P42" s="55"/>
      <c r="Q42" s="42"/>
      <c r="R42" s="87">
        <v>1</v>
      </c>
    </row>
    <row r="43" spans="1:18" x14ac:dyDescent="0.3">
      <c r="A43" s="59" t="s">
        <v>30</v>
      </c>
      <c r="B43" s="59"/>
      <c r="C43" s="60">
        <f>SUM(C33:C42)</f>
        <v>10</v>
      </c>
      <c r="D43" s="60">
        <f>SUM(D33:D42)</f>
        <v>30</v>
      </c>
      <c r="E43" s="59"/>
      <c r="F43" s="59"/>
      <c r="G43" s="59"/>
      <c r="H43" s="59"/>
      <c r="I43" s="59"/>
      <c r="J43" s="59"/>
      <c r="K43" s="59"/>
      <c r="L43" s="59"/>
      <c r="M43" s="59"/>
      <c r="N43" s="59"/>
      <c r="O43" s="59"/>
      <c r="P43" s="59"/>
      <c r="Q43" s="59"/>
      <c r="R43" s="59"/>
    </row>
    <row r="44" spans="1:18" s="3" customFormat="1" ht="11.4" x14ac:dyDescent="0.2">
      <c r="A44" s="66" t="s">
        <v>40</v>
      </c>
      <c r="B44" s="66"/>
      <c r="C44" s="60">
        <f>+C43+C28</f>
        <v>27</v>
      </c>
      <c r="D44" s="60">
        <f>+D43+D28</f>
        <v>81</v>
      </c>
      <c r="E44" s="66"/>
      <c r="F44" s="66"/>
      <c r="G44" s="66"/>
      <c r="H44" s="66"/>
      <c r="I44" s="66"/>
      <c r="J44" s="66"/>
      <c r="K44" s="66"/>
      <c r="L44" s="66"/>
      <c r="M44" s="66"/>
      <c r="N44" s="66"/>
      <c r="O44" s="66"/>
      <c r="P44" s="66"/>
      <c r="Q44" s="66"/>
      <c r="R44" s="66"/>
    </row>
    <row r="45" spans="1:18" s="3" customFormat="1" ht="11.4" x14ac:dyDescent="0.2">
      <c r="A45" s="61"/>
      <c r="B45" s="61"/>
      <c r="C45" s="69"/>
      <c r="D45" s="70"/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</row>
    <row r="46" spans="1:18" s="3" customFormat="1" ht="24" x14ac:dyDescent="0.2">
      <c r="A46" s="61"/>
      <c r="B46" s="61"/>
      <c r="C46" s="69"/>
      <c r="D46" s="70"/>
      <c r="E46" s="61"/>
      <c r="F46" s="96" t="s">
        <v>64</v>
      </c>
      <c r="G46" s="96" t="s">
        <v>64</v>
      </c>
      <c r="H46" s="96" t="s">
        <v>64</v>
      </c>
      <c r="I46" s="96" t="s">
        <v>64</v>
      </c>
      <c r="J46" s="61"/>
      <c r="K46" s="61"/>
      <c r="L46" s="61"/>
      <c r="M46" s="61"/>
      <c r="N46" s="61"/>
      <c r="O46" s="61"/>
      <c r="P46" s="61"/>
      <c r="Q46" s="61"/>
      <c r="R46" s="61"/>
    </row>
    <row r="47" spans="1:18" x14ac:dyDescent="0.3">
      <c r="A47" s="71"/>
      <c r="B47" s="71"/>
      <c r="C47" s="5"/>
      <c r="D47" s="5"/>
      <c r="E47" s="5"/>
      <c r="F47" s="102" t="s">
        <v>31</v>
      </c>
      <c r="G47" s="102" t="s">
        <v>31</v>
      </c>
      <c r="H47" s="102" t="s">
        <v>31</v>
      </c>
      <c r="I47" s="102" t="s">
        <v>31</v>
      </c>
      <c r="N47" s="3"/>
      <c r="O47" s="4"/>
    </row>
    <row r="48" spans="1:18" ht="62.4" x14ac:dyDescent="0.3">
      <c r="A48" s="98" t="s">
        <v>76</v>
      </c>
      <c r="B48" s="99" t="s">
        <v>4</v>
      </c>
      <c r="C48" s="100" t="s">
        <v>41</v>
      </c>
      <c r="D48" s="100" t="s">
        <v>6</v>
      </c>
      <c r="E48" s="75"/>
      <c r="F48" s="97">
        <v>44807</v>
      </c>
      <c r="G48" s="97">
        <f>F48+7</f>
        <v>44814</v>
      </c>
      <c r="H48" s="97">
        <f t="shared" ref="H48:I48" si="6">G48+7</f>
        <v>44821</v>
      </c>
      <c r="I48" s="97">
        <f t="shared" si="6"/>
        <v>44828</v>
      </c>
      <c r="N48" s="6"/>
      <c r="O48" s="76"/>
    </row>
    <row r="49" spans="1:9" x14ac:dyDescent="0.3">
      <c r="A49" s="14" t="s">
        <v>43</v>
      </c>
      <c r="B49" s="101" t="s">
        <v>66</v>
      </c>
      <c r="C49" s="80">
        <f>SUM(E49:U49)</f>
        <v>4</v>
      </c>
      <c r="D49" s="80">
        <f>+C49*4</f>
        <v>16</v>
      </c>
      <c r="E49" s="5"/>
      <c r="F49" s="81">
        <v>1</v>
      </c>
      <c r="G49" s="81">
        <v>1</v>
      </c>
      <c r="H49" s="81">
        <v>1</v>
      </c>
      <c r="I49" s="81">
        <v>1</v>
      </c>
    </row>
    <row r="50" spans="1:9" x14ac:dyDescent="0.3">
      <c r="A50" s="59" t="s">
        <v>67</v>
      </c>
      <c r="B50" s="59"/>
      <c r="C50" s="60">
        <f>SUM(C49:C49)</f>
        <v>4</v>
      </c>
      <c r="D50" s="60">
        <f>SUM(D49:D49)</f>
        <v>16</v>
      </c>
      <c r="E50" s="59"/>
      <c r="F50" s="59"/>
      <c r="G50" s="59"/>
      <c r="H50" s="59"/>
      <c r="I50" s="59"/>
    </row>
    <row r="51" spans="1:9" x14ac:dyDescent="0.3">
      <c r="A51" s="61"/>
      <c r="B51" s="61"/>
      <c r="C51" s="70"/>
      <c r="D51" s="70"/>
      <c r="E51" s="61"/>
      <c r="F51" s="61"/>
      <c r="G51" s="61"/>
      <c r="H51" s="61"/>
      <c r="I51" s="61"/>
    </row>
    <row r="52" spans="1:9" ht="72" customHeight="1" x14ac:dyDescent="0.3">
      <c r="A52" s="61"/>
      <c r="B52" s="61"/>
      <c r="C52" s="70"/>
      <c r="D52" s="70"/>
      <c r="E52" s="70"/>
      <c r="F52" s="70"/>
      <c r="G52" s="6"/>
      <c r="H52" s="6"/>
      <c r="I52" s="6"/>
    </row>
    <row r="53" spans="1:9" ht="20.25" customHeight="1" x14ac:dyDescent="0.3">
      <c r="A53" s="71" t="s">
        <v>45</v>
      </c>
      <c r="B53" s="61"/>
      <c r="C53" s="70"/>
      <c r="D53" s="70"/>
      <c r="E53" s="70"/>
      <c r="F53" s="70"/>
      <c r="G53" s="6"/>
      <c r="H53" s="6"/>
      <c r="I53" s="6"/>
    </row>
    <row r="54" spans="1:9" x14ac:dyDescent="0.3">
      <c r="A54" s="14" t="s">
        <v>46</v>
      </c>
      <c r="B54" s="14"/>
      <c r="C54" s="80">
        <v>2</v>
      </c>
      <c r="D54" s="80">
        <f>C54*1.5</f>
        <v>3</v>
      </c>
      <c r="E54" s="80"/>
      <c r="F54" s="80"/>
      <c r="G54" s="6"/>
      <c r="H54" s="6"/>
      <c r="I54" s="6"/>
    </row>
    <row r="55" spans="1:9" x14ac:dyDescent="0.3">
      <c r="A55" s="59" t="s">
        <v>47</v>
      </c>
      <c r="B55" s="59"/>
      <c r="C55" s="60">
        <f>SUM(C54:C54)</f>
        <v>2</v>
      </c>
      <c r="D55" s="60">
        <f>SUM(D54:D54)</f>
        <v>3</v>
      </c>
      <c r="E55" s="59"/>
      <c r="F55" s="59"/>
      <c r="G55" s="59"/>
      <c r="H55" s="59"/>
      <c r="I55" s="59"/>
    </row>
    <row r="56" spans="1:9" x14ac:dyDescent="0.3">
      <c r="A56" s="61"/>
      <c r="B56" s="61"/>
      <c r="C56" s="70"/>
      <c r="D56" s="70"/>
      <c r="E56" s="61"/>
      <c r="F56" s="61"/>
      <c r="G56" s="61"/>
      <c r="H56" s="61"/>
      <c r="I56" s="61"/>
    </row>
    <row r="57" spans="1:9" x14ac:dyDescent="0.3">
      <c r="A57" s="82" t="s">
        <v>68</v>
      </c>
      <c r="B57" s="82"/>
      <c r="C57" s="83">
        <f>+C50+C44</f>
        <v>31</v>
      </c>
      <c r="D57" s="83">
        <f>+D50+D44</f>
        <v>97</v>
      </c>
      <c r="E57" s="80"/>
      <c r="F57" s="80"/>
      <c r="G57" s="4"/>
      <c r="H57" s="6"/>
      <c r="I57" s="6"/>
    </row>
    <row r="58" spans="1:9" x14ac:dyDescent="0.3">
      <c r="A58" s="84" t="s">
        <v>49</v>
      </c>
      <c r="B58" s="84"/>
      <c r="C58" s="83">
        <f>+C57+C55</f>
        <v>33</v>
      </c>
      <c r="D58" s="83">
        <f>+D57+D55</f>
        <v>100</v>
      </c>
      <c r="E58" s="80"/>
      <c r="F58" s="80"/>
      <c r="G58" s="4"/>
      <c r="H58" s="6"/>
      <c r="I58" s="6"/>
    </row>
  </sheetData>
  <pageMargins left="0.70866141732283472" right="0.70866141732283472" top="0.74803149606299213" bottom="0.74803149606299213" header="0.31496062992125984" footer="0.31496062992125984"/>
  <pageSetup scale="6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112752-C2A7-41BD-8958-934024E1D640}">
  <dimension ref="A1:U59"/>
  <sheetViews>
    <sheetView tabSelected="1" zoomScaleNormal="100" workbookViewId="0">
      <pane xSplit="2" topLeftCell="C1" activePane="topRight" state="frozen"/>
      <selection activeCell="A10" sqref="A10"/>
      <selection pane="topRight" activeCell="I53" sqref="I53"/>
    </sheetView>
  </sheetViews>
  <sheetFormatPr baseColWidth="10" defaultRowHeight="15.6" x14ac:dyDescent="0.3"/>
  <cols>
    <col min="1" max="1" width="66.8984375" customWidth="1"/>
    <col min="2" max="2" width="34" customWidth="1"/>
    <col min="3" max="3" width="4.5" customWidth="1"/>
    <col min="4" max="4" width="8.8984375" customWidth="1"/>
    <col min="5" max="21" width="4" customWidth="1"/>
  </cols>
  <sheetData>
    <row r="1" spans="1:21" ht="17.399999999999999" x14ac:dyDescent="0.3">
      <c r="A1" s="1" t="s">
        <v>87</v>
      </c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pans="1:21" x14ac:dyDescent="0.3">
      <c r="A2" s="3"/>
      <c r="B2" s="3"/>
      <c r="C2" s="5"/>
      <c r="D2" s="5"/>
      <c r="E2" s="5"/>
      <c r="F2" s="4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3"/>
      <c r="T2" s="3"/>
      <c r="U2" s="3"/>
    </row>
    <row r="3" spans="1:21" x14ac:dyDescent="0.3">
      <c r="A3" s="8" t="s">
        <v>0</v>
      </c>
      <c r="B3" s="8"/>
      <c r="C3" s="5"/>
      <c r="D3" s="5"/>
      <c r="E3" s="5"/>
      <c r="F3" s="4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</row>
    <row r="4" spans="1:21" x14ac:dyDescent="0.3">
      <c r="A4" s="9" t="s">
        <v>53</v>
      </c>
      <c r="B4" s="10"/>
      <c r="C4" s="9"/>
      <c r="D4" s="5" t="s">
        <v>99</v>
      </c>
      <c r="E4" s="5"/>
      <c r="F4" s="4"/>
      <c r="G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</row>
    <row r="5" spans="1:21" s="3" customFormat="1" ht="13.8" x14ac:dyDescent="0.25">
      <c r="A5" s="11" t="s">
        <v>96</v>
      </c>
      <c r="B5" s="10"/>
      <c r="C5" s="9"/>
      <c r="D5" s="109" t="s">
        <v>98</v>
      </c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</row>
    <row r="6" spans="1:21" x14ac:dyDescent="0.3">
      <c r="A6" s="11" t="s">
        <v>79</v>
      </c>
      <c r="B6" s="10"/>
      <c r="C6" s="9"/>
      <c r="D6" s="110" t="s">
        <v>64</v>
      </c>
      <c r="E6" s="5"/>
      <c r="F6" s="4"/>
      <c r="G6" s="6"/>
      <c r="H6" s="6"/>
      <c r="I6" s="88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x14ac:dyDescent="0.3">
      <c r="A7" s="11" t="s">
        <v>1</v>
      </c>
      <c r="B7" s="12"/>
      <c r="C7" s="9"/>
      <c r="D7" s="5"/>
      <c r="E7" s="5"/>
      <c r="F7" s="4"/>
      <c r="G7" s="6"/>
      <c r="H7" s="6"/>
      <c r="I7" s="88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</row>
    <row r="8" spans="1:21" x14ac:dyDescent="0.3">
      <c r="A8" s="10" t="s">
        <v>92</v>
      </c>
      <c r="B8" s="10"/>
      <c r="C8" s="5"/>
      <c r="D8" s="5"/>
      <c r="E8" s="5"/>
      <c r="F8" s="4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</row>
    <row r="9" spans="1:21" ht="39.6" x14ac:dyDescent="0.3">
      <c r="A9" s="10"/>
      <c r="B9" s="10"/>
      <c r="C9" s="5"/>
      <c r="D9" s="5"/>
      <c r="E9" s="96" t="s">
        <v>98</v>
      </c>
      <c r="F9" s="96" t="s">
        <v>64</v>
      </c>
      <c r="G9" s="96" t="s">
        <v>98</v>
      </c>
      <c r="H9" s="96" t="s">
        <v>98</v>
      </c>
      <c r="I9" s="96" t="s">
        <v>64</v>
      </c>
      <c r="J9" s="96" t="s">
        <v>64</v>
      </c>
      <c r="K9" s="96" t="s">
        <v>64</v>
      </c>
      <c r="L9" s="96" t="s">
        <v>98</v>
      </c>
      <c r="M9" s="96" t="s">
        <v>98</v>
      </c>
      <c r="N9" s="96" t="s">
        <v>98</v>
      </c>
      <c r="O9" s="96" t="s">
        <v>98</v>
      </c>
      <c r="P9" s="96" t="s">
        <v>64</v>
      </c>
      <c r="Q9" s="96" t="s">
        <v>64</v>
      </c>
      <c r="R9" s="96" t="s">
        <v>64</v>
      </c>
      <c r="S9" s="96" t="s">
        <v>64</v>
      </c>
      <c r="T9" s="96" t="s">
        <v>64</v>
      </c>
      <c r="U9" s="96" t="s">
        <v>98</v>
      </c>
    </row>
    <row r="10" spans="1:21" x14ac:dyDescent="0.3">
      <c r="A10" s="8" t="s">
        <v>2</v>
      </c>
      <c r="B10" s="10"/>
      <c r="C10" s="5"/>
      <c r="D10" s="5"/>
      <c r="F10" s="3"/>
      <c r="G10" s="6"/>
      <c r="H10" s="6"/>
      <c r="I10" s="6"/>
      <c r="J10" s="6"/>
      <c r="K10" s="6"/>
      <c r="L10" s="3" t="s">
        <v>93</v>
      </c>
      <c r="M10" s="6"/>
      <c r="N10" s="6"/>
      <c r="O10" s="3"/>
      <c r="P10" s="6"/>
      <c r="Q10" s="6"/>
      <c r="R10" s="6"/>
      <c r="S10" s="6"/>
      <c r="T10" s="6"/>
      <c r="U10" s="6"/>
    </row>
    <row r="11" spans="1:21" x14ac:dyDescent="0.3">
      <c r="B11" s="8"/>
      <c r="C11" s="5"/>
      <c r="D11" s="5"/>
      <c r="E11" s="96"/>
      <c r="F11" s="96"/>
      <c r="G11" s="96"/>
      <c r="H11" s="96"/>
      <c r="I11" s="96"/>
      <c r="J11" s="96"/>
      <c r="K11" s="96"/>
      <c r="L11" s="3" t="s">
        <v>94</v>
      </c>
      <c r="M11" s="96"/>
      <c r="N11" s="96"/>
      <c r="O11" s="3"/>
      <c r="P11" s="96"/>
      <c r="Q11" s="96"/>
      <c r="R11" s="96"/>
      <c r="S11" s="96"/>
      <c r="T11" s="96"/>
      <c r="U11" s="96"/>
    </row>
    <row r="12" spans="1:21" x14ac:dyDescent="0.3">
      <c r="B12" s="14"/>
      <c r="C12" s="7"/>
      <c r="D12" s="3"/>
      <c r="E12" s="15" t="s">
        <v>55</v>
      </c>
      <c r="F12" s="105" t="s">
        <v>77</v>
      </c>
      <c r="G12" s="15" t="s">
        <v>55</v>
      </c>
      <c r="H12" s="15" t="s">
        <v>55</v>
      </c>
      <c r="I12" s="15" t="s">
        <v>55</v>
      </c>
      <c r="J12" s="15" t="s">
        <v>55</v>
      </c>
      <c r="K12" s="15" t="s">
        <v>55</v>
      </c>
      <c r="L12" s="16" t="s">
        <v>55</v>
      </c>
      <c r="M12" s="15" t="s">
        <v>55</v>
      </c>
      <c r="N12" s="15" t="s">
        <v>55</v>
      </c>
      <c r="O12" s="105" t="s">
        <v>77</v>
      </c>
      <c r="P12" s="15" t="s">
        <v>55</v>
      </c>
      <c r="Q12" s="15" t="s">
        <v>55</v>
      </c>
      <c r="R12" s="15" t="s">
        <v>55</v>
      </c>
      <c r="S12" s="15" t="s">
        <v>55</v>
      </c>
      <c r="T12" s="15" t="s">
        <v>55</v>
      </c>
      <c r="U12" s="15" t="s">
        <v>55</v>
      </c>
    </row>
    <row r="13" spans="1:21" ht="62.4" x14ac:dyDescent="0.3">
      <c r="A13" s="103" t="s">
        <v>69</v>
      </c>
      <c r="B13" s="104" t="s">
        <v>4</v>
      </c>
      <c r="C13" s="18" t="s">
        <v>5</v>
      </c>
      <c r="D13" s="19" t="s">
        <v>6</v>
      </c>
      <c r="E13" s="20">
        <v>45889</v>
      </c>
      <c r="F13" s="21">
        <f>E13+7</f>
        <v>45896</v>
      </c>
      <c r="G13" s="21">
        <f t="shared" ref="G13:U13" si="0">F13+7</f>
        <v>45903</v>
      </c>
      <c r="H13" s="21">
        <f t="shared" si="0"/>
        <v>45910</v>
      </c>
      <c r="I13" s="21">
        <f t="shared" si="0"/>
        <v>45917</v>
      </c>
      <c r="J13" s="21">
        <f>I13+7</f>
        <v>45924</v>
      </c>
      <c r="K13" s="21">
        <f t="shared" si="0"/>
        <v>45931</v>
      </c>
      <c r="L13" s="22">
        <f t="shared" si="0"/>
        <v>45938</v>
      </c>
      <c r="M13" s="21">
        <f t="shared" si="0"/>
        <v>45945</v>
      </c>
      <c r="N13" s="21">
        <f t="shared" si="0"/>
        <v>45952</v>
      </c>
      <c r="O13" s="21">
        <f t="shared" si="0"/>
        <v>45959</v>
      </c>
      <c r="P13" s="21">
        <f t="shared" si="0"/>
        <v>45966</v>
      </c>
      <c r="Q13" s="21">
        <f t="shared" si="0"/>
        <v>45973</v>
      </c>
      <c r="R13" s="21">
        <f t="shared" si="0"/>
        <v>45980</v>
      </c>
      <c r="S13" s="21">
        <f t="shared" si="0"/>
        <v>45987</v>
      </c>
      <c r="T13" s="21">
        <f t="shared" si="0"/>
        <v>45994</v>
      </c>
      <c r="U13" s="21">
        <f t="shared" si="0"/>
        <v>46001</v>
      </c>
    </row>
    <row r="14" spans="1:21" x14ac:dyDescent="0.3">
      <c r="A14" s="23" t="s">
        <v>7</v>
      </c>
      <c r="B14" s="24" t="s">
        <v>8</v>
      </c>
      <c r="C14" s="25">
        <f t="shared" ref="C14:C28" si="1">SUM(E14:U14)</f>
        <v>1</v>
      </c>
      <c r="D14" s="26">
        <f>+C14*3</f>
        <v>3</v>
      </c>
      <c r="E14" s="27">
        <v>1</v>
      </c>
      <c r="F14" s="21"/>
      <c r="G14" s="21"/>
      <c r="H14" s="20"/>
      <c r="I14" s="20"/>
      <c r="J14" s="20"/>
      <c r="K14" s="20"/>
      <c r="L14" s="28"/>
      <c r="M14" s="20"/>
      <c r="N14" s="20"/>
      <c r="O14" s="20"/>
      <c r="P14" s="20"/>
      <c r="Q14" s="20"/>
      <c r="R14" s="20"/>
      <c r="S14" s="29"/>
      <c r="T14" s="29"/>
      <c r="U14" s="29"/>
    </row>
    <row r="15" spans="1:21" x14ac:dyDescent="0.3">
      <c r="A15" s="30" t="s">
        <v>81</v>
      </c>
      <c r="B15" s="31" t="s">
        <v>78</v>
      </c>
      <c r="C15" s="25">
        <f t="shared" si="1"/>
        <v>1</v>
      </c>
      <c r="D15" s="26">
        <f t="shared" ref="D15:D28" si="2">+C15*3</f>
        <v>3</v>
      </c>
      <c r="E15" s="32"/>
      <c r="F15" s="33">
        <v>1</v>
      </c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</row>
    <row r="16" spans="1:21" x14ac:dyDescent="0.3">
      <c r="A16" s="23" t="s">
        <v>19</v>
      </c>
      <c r="B16" s="50" t="s">
        <v>20</v>
      </c>
      <c r="C16" s="25">
        <f>SUM(E16:U16)</f>
        <v>1</v>
      </c>
      <c r="D16" s="26">
        <f>+C16*3</f>
        <v>3</v>
      </c>
      <c r="E16" s="44"/>
      <c r="F16" s="34"/>
      <c r="G16" s="27">
        <v>1</v>
      </c>
      <c r="H16" s="42"/>
      <c r="I16" s="34"/>
      <c r="J16" s="42"/>
      <c r="K16" s="42"/>
      <c r="L16" s="34"/>
      <c r="M16" s="43"/>
      <c r="N16" s="42"/>
      <c r="O16" s="43"/>
      <c r="P16" s="43"/>
      <c r="Q16" s="43"/>
      <c r="R16" s="43"/>
      <c r="S16" s="43"/>
      <c r="T16" s="43"/>
      <c r="U16" s="43"/>
    </row>
    <row r="17" spans="1:21" x14ac:dyDescent="0.3">
      <c r="A17" s="23" t="s">
        <v>23</v>
      </c>
      <c r="B17" s="38" t="s">
        <v>16</v>
      </c>
      <c r="C17" s="25">
        <f>SUM(E17:U17)</f>
        <v>1</v>
      </c>
      <c r="D17" s="26">
        <f>+C17*3</f>
        <v>3</v>
      </c>
      <c r="E17" s="44"/>
      <c r="F17" s="34"/>
      <c r="G17" s="42"/>
      <c r="H17" s="27">
        <v>1</v>
      </c>
      <c r="I17" s="34"/>
      <c r="J17" s="42"/>
      <c r="K17" s="42"/>
      <c r="L17" s="43"/>
      <c r="M17" s="43"/>
      <c r="N17" s="42"/>
      <c r="O17" s="42"/>
      <c r="P17" s="34"/>
      <c r="Q17" s="43"/>
      <c r="R17" s="43"/>
      <c r="S17" s="43"/>
      <c r="T17" s="43"/>
      <c r="U17" s="43"/>
    </row>
    <row r="18" spans="1:21" x14ac:dyDescent="0.3">
      <c r="A18" s="23" t="s">
        <v>15</v>
      </c>
      <c r="B18" s="31" t="s">
        <v>88</v>
      </c>
      <c r="C18" s="25">
        <f>SUM(E18:U18)</f>
        <v>1</v>
      </c>
      <c r="D18" s="26">
        <f>+C18*3</f>
        <v>3</v>
      </c>
      <c r="E18" s="44"/>
      <c r="F18" s="43"/>
      <c r="G18" s="34"/>
      <c r="H18" s="42"/>
      <c r="I18" s="33">
        <v>1</v>
      </c>
      <c r="J18" s="42"/>
      <c r="K18" s="42"/>
      <c r="L18" s="42"/>
      <c r="M18" s="34"/>
      <c r="N18" s="46"/>
      <c r="O18" s="46"/>
      <c r="P18" s="42"/>
      <c r="Q18" s="46"/>
      <c r="R18" s="42"/>
      <c r="S18" s="43"/>
      <c r="T18" s="34"/>
      <c r="U18" s="34"/>
    </row>
    <row r="19" spans="1:21" x14ac:dyDescent="0.3">
      <c r="A19" s="30" t="s">
        <v>11</v>
      </c>
      <c r="B19" s="108" t="s">
        <v>12</v>
      </c>
      <c r="C19" s="25">
        <f>SUM(E19:U19)</f>
        <v>1</v>
      </c>
      <c r="D19" s="26">
        <f>+C19*3</f>
        <v>3</v>
      </c>
      <c r="E19" s="44"/>
      <c r="F19" s="34"/>
      <c r="G19" s="34"/>
      <c r="H19" s="34"/>
      <c r="I19" s="42"/>
      <c r="J19" s="33">
        <v>1</v>
      </c>
      <c r="K19" s="42"/>
      <c r="L19" s="34"/>
      <c r="M19" s="34"/>
      <c r="N19" s="43"/>
      <c r="O19" s="43"/>
      <c r="P19" s="43"/>
      <c r="Q19" s="43"/>
      <c r="R19" s="43"/>
      <c r="S19" s="43"/>
      <c r="T19" s="43"/>
      <c r="U19" s="47"/>
    </row>
    <row r="20" spans="1:21" x14ac:dyDescent="0.3">
      <c r="A20" s="30" t="s">
        <v>91</v>
      </c>
      <c r="B20" s="31" t="s">
        <v>90</v>
      </c>
      <c r="C20" s="25">
        <f t="shared" ref="C20" si="3">SUM(E20:U20)</f>
        <v>1</v>
      </c>
      <c r="D20" s="26">
        <f t="shared" ref="D20" si="4">+C20*3</f>
        <v>3</v>
      </c>
      <c r="E20" s="32"/>
      <c r="F20" s="42"/>
      <c r="G20" s="34"/>
      <c r="H20" s="34"/>
      <c r="I20" s="34"/>
      <c r="J20" s="34"/>
      <c r="K20" s="33">
        <v>1</v>
      </c>
      <c r="L20" s="34"/>
      <c r="M20" s="34"/>
      <c r="N20" s="34"/>
      <c r="O20" s="34"/>
      <c r="P20" s="34"/>
      <c r="Q20" s="34"/>
      <c r="R20" s="34"/>
      <c r="S20" s="34"/>
      <c r="T20" s="34"/>
      <c r="U20" s="34"/>
    </row>
    <row r="21" spans="1:21" x14ac:dyDescent="0.3">
      <c r="A21" s="23" t="s">
        <v>21</v>
      </c>
      <c r="B21" s="50" t="s">
        <v>22</v>
      </c>
      <c r="C21" s="25">
        <f t="shared" ref="C21:C26" si="5">SUM(E21:U21)</f>
        <v>2</v>
      </c>
      <c r="D21" s="26">
        <f t="shared" ref="D21:D27" si="6">+C21*3</f>
        <v>6</v>
      </c>
      <c r="E21" s="44"/>
      <c r="F21" s="52"/>
      <c r="G21" s="34"/>
      <c r="H21" s="42"/>
      <c r="I21" s="34"/>
      <c r="J21" s="42"/>
      <c r="K21" s="42"/>
      <c r="L21" s="27">
        <v>1</v>
      </c>
      <c r="M21" s="27">
        <v>1</v>
      </c>
      <c r="N21" s="42"/>
      <c r="O21" s="55"/>
      <c r="P21" s="34"/>
      <c r="Q21" s="34"/>
      <c r="R21" s="43"/>
      <c r="S21" s="34"/>
      <c r="T21" s="34"/>
      <c r="U21" s="34"/>
    </row>
    <row r="22" spans="1:21" x14ac:dyDescent="0.3">
      <c r="A22" s="30" t="s">
        <v>28</v>
      </c>
      <c r="B22" s="50" t="s">
        <v>22</v>
      </c>
      <c r="C22" s="25">
        <f t="shared" si="5"/>
        <v>2</v>
      </c>
      <c r="D22" s="26">
        <f t="shared" si="6"/>
        <v>6</v>
      </c>
      <c r="E22" s="44"/>
      <c r="F22" s="43"/>
      <c r="G22" s="43"/>
      <c r="H22" s="43"/>
      <c r="I22" s="43"/>
      <c r="J22" s="55"/>
      <c r="K22" s="55"/>
      <c r="L22" s="55"/>
      <c r="M22" s="55"/>
      <c r="N22" s="27">
        <v>1</v>
      </c>
      <c r="O22" s="27">
        <v>1</v>
      </c>
      <c r="P22" s="42"/>
      <c r="Q22" s="42"/>
      <c r="R22" s="42"/>
      <c r="S22" s="42"/>
      <c r="T22" s="42"/>
      <c r="U22" s="43"/>
    </row>
    <row r="23" spans="1:21" x14ac:dyDescent="0.3">
      <c r="A23" s="30" t="s">
        <v>17</v>
      </c>
      <c r="B23" s="48" t="s">
        <v>18</v>
      </c>
      <c r="C23" s="25">
        <f t="shared" si="5"/>
        <v>1</v>
      </c>
      <c r="D23" s="26">
        <f t="shared" si="6"/>
        <v>3</v>
      </c>
      <c r="E23" s="44"/>
      <c r="F23" s="43"/>
      <c r="G23" s="34"/>
      <c r="H23" s="42"/>
      <c r="I23" s="42"/>
      <c r="J23" s="42"/>
      <c r="K23" s="42"/>
      <c r="L23" s="42"/>
      <c r="M23" s="34"/>
      <c r="N23" s="43"/>
      <c r="O23" s="34"/>
      <c r="P23" s="33">
        <v>1</v>
      </c>
      <c r="Q23" s="42"/>
      <c r="R23" s="42"/>
      <c r="S23" s="42"/>
      <c r="T23" s="34"/>
      <c r="U23" s="28"/>
    </row>
    <row r="24" spans="1:21" x14ac:dyDescent="0.3">
      <c r="A24" s="30" t="s">
        <v>26</v>
      </c>
      <c r="B24" s="50" t="s">
        <v>27</v>
      </c>
      <c r="C24" s="25">
        <f t="shared" si="5"/>
        <v>1</v>
      </c>
      <c r="D24" s="26">
        <f t="shared" si="6"/>
        <v>3</v>
      </c>
      <c r="E24" s="44"/>
      <c r="F24" s="43"/>
      <c r="G24" s="43"/>
      <c r="H24" s="43"/>
      <c r="I24" s="43"/>
      <c r="J24" s="42"/>
      <c r="K24" s="42"/>
      <c r="L24" s="42"/>
      <c r="M24" s="55"/>
      <c r="N24" s="42"/>
      <c r="O24" s="55"/>
      <c r="P24" s="55"/>
      <c r="Q24" s="33">
        <v>1</v>
      </c>
      <c r="R24" s="42"/>
      <c r="S24" s="42"/>
      <c r="T24" s="42"/>
      <c r="U24" s="43"/>
    </row>
    <row r="25" spans="1:21" x14ac:dyDescent="0.3">
      <c r="A25" s="30" t="s">
        <v>11</v>
      </c>
      <c r="B25" s="108" t="s">
        <v>12</v>
      </c>
      <c r="C25" s="25">
        <f t="shared" si="5"/>
        <v>1</v>
      </c>
      <c r="D25" s="26">
        <f t="shared" si="6"/>
        <v>3</v>
      </c>
      <c r="E25" s="44"/>
      <c r="F25" s="52"/>
      <c r="G25" s="34"/>
      <c r="H25" s="42"/>
      <c r="I25" s="34"/>
      <c r="J25" s="34"/>
      <c r="K25" s="34"/>
      <c r="L25" s="42"/>
      <c r="M25" s="55"/>
      <c r="N25" s="42"/>
      <c r="O25" s="42"/>
      <c r="Q25" s="34"/>
      <c r="R25" s="33">
        <v>1</v>
      </c>
      <c r="S25" s="34"/>
      <c r="T25" s="34"/>
      <c r="U25" s="28"/>
    </row>
    <row r="26" spans="1:21" x14ac:dyDescent="0.3">
      <c r="A26" s="30" t="s">
        <v>25</v>
      </c>
      <c r="B26" s="38" t="s">
        <v>82</v>
      </c>
      <c r="C26" s="25">
        <f t="shared" si="5"/>
        <v>1</v>
      </c>
      <c r="D26" s="26">
        <f t="shared" si="6"/>
        <v>3</v>
      </c>
      <c r="E26" s="39"/>
      <c r="F26" s="40"/>
      <c r="G26" s="34"/>
      <c r="H26" s="42"/>
      <c r="I26" s="34"/>
      <c r="J26" s="42"/>
      <c r="K26" s="34"/>
      <c r="L26" s="34"/>
      <c r="M26" s="55"/>
      <c r="N26" s="42"/>
      <c r="O26" s="55"/>
      <c r="P26" s="42"/>
      <c r="Q26" s="34"/>
      <c r="R26" s="42"/>
      <c r="S26" s="33">
        <v>1</v>
      </c>
      <c r="T26" s="42"/>
      <c r="U26" s="34"/>
    </row>
    <row r="27" spans="1:21" x14ac:dyDescent="0.3">
      <c r="A27" s="30" t="s">
        <v>61</v>
      </c>
      <c r="B27" s="31" t="s">
        <v>10</v>
      </c>
      <c r="C27" s="25">
        <f t="shared" si="1"/>
        <v>1</v>
      </c>
      <c r="D27" s="26">
        <f t="shared" si="6"/>
        <v>3</v>
      </c>
      <c r="E27" s="39"/>
      <c r="F27" s="40"/>
      <c r="G27" s="34"/>
      <c r="H27" s="42"/>
      <c r="I27" s="34"/>
      <c r="J27" s="34"/>
      <c r="K27" s="42"/>
      <c r="L27" s="42"/>
      <c r="M27" s="34"/>
      <c r="N27" s="34"/>
      <c r="O27" s="34"/>
      <c r="P27" s="42"/>
      <c r="Q27" s="34"/>
      <c r="R27" s="42"/>
      <c r="S27" s="34"/>
      <c r="T27" s="33">
        <v>1</v>
      </c>
      <c r="U27" s="34"/>
    </row>
    <row r="28" spans="1:21" x14ac:dyDescent="0.3">
      <c r="A28" s="30" t="s">
        <v>29</v>
      </c>
      <c r="B28" s="31" t="s">
        <v>8</v>
      </c>
      <c r="C28" s="25">
        <f t="shared" si="1"/>
        <v>1</v>
      </c>
      <c r="D28" s="26">
        <f t="shared" si="2"/>
        <v>3</v>
      </c>
      <c r="E28" s="39"/>
      <c r="F28" s="47"/>
      <c r="G28" s="47"/>
      <c r="H28" s="47"/>
      <c r="I28" s="47"/>
      <c r="J28" s="47"/>
      <c r="K28" s="47"/>
      <c r="L28" s="47"/>
      <c r="M28" s="47"/>
      <c r="N28" s="43"/>
      <c r="O28" s="43"/>
      <c r="P28" s="47"/>
      <c r="Q28" s="43"/>
      <c r="R28" s="43"/>
      <c r="S28" s="43"/>
      <c r="T28" s="47"/>
      <c r="U28" s="27">
        <v>1</v>
      </c>
    </row>
    <row r="29" spans="1:21" x14ac:dyDescent="0.3">
      <c r="A29" s="59" t="s">
        <v>30</v>
      </c>
      <c r="B29" s="59"/>
      <c r="C29" s="60">
        <f>SUM(C14:C28)</f>
        <v>17</v>
      </c>
      <c r="D29" s="60">
        <f>SUM(D14:D28)</f>
        <v>51</v>
      </c>
      <c r="E29" s="59"/>
      <c r="F29" s="59"/>
      <c r="G29" s="59"/>
      <c r="H29" s="59"/>
      <c r="I29" s="59"/>
      <c r="J29" s="59"/>
      <c r="K29" s="59"/>
      <c r="L29" s="59"/>
      <c r="M29" s="59"/>
      <c r="N29" s="59"/>
      <c r="O29" s="59"/>
      <c r="P29" s="59"/>
      <c r="Q29" s="59"/>
      <c r="R29" s="59"/>
      <c r="S29" s="59"/>
      <c r="T29" s="59"/>
      <c r="U29" s="59"/>
    </row>
    <row r="30" spans="1:21" x14ac:dyDescent="0.3">
      <c r="A30" s="61"/>
      <c r="B30" s="61"/>
      <c r="C30" s="61"/>
      <c r="D30" s="61"/>
      <c r="E30" s="61"/>
      <c r="F30" s="61"/>
      <c r="G30" s="61"/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61"/>
      <c r="T30" s="61"/>
      <c r="U30" s="61"/>
    </row>
    <row r="31" spans="1:21" x14ac:dyDescent="0.3">
      <c r="A31" s="61"/>
      <c r="B31" s="61"/>
      <c r="C31" s="61"/>
      <c r="D31" s="61"/>
      <c r="E31" s="96"/>
      <c r="F31" s="61"/>
      <c r="G31" s="61"/>
      <c r="H31" s="61"/>
      <c r="I31" s="61"/>
      <c r="J31" s="61"/>
      <c r="K31" s="61"/>
      <c r="L31" s="96"/>
      <c r="M31" s="61"/>
      <c r="N31" s="96"/>
      <c r="O31" s="61"/>
      <c r="P31" s="96"/>
      <c r="Q31" s="61"/>
      <c r="S31" s="61"/>
      <c r="T31" s="96"/>
      <c r="U31" s="61"/>
    </row>
    <row r="32" spans="1:21" x14ac:dyDescent="0.3">
      <c r="A32" s="8"/>
      <c r="B32" s="14"/>
      <c r="C32" s="7"/>
      <c r="D32" s="3"/>
      <c r="E32" s="42"/>
      <c r="F32" s="15"/>
      <c r="G32" s="15"/>
      <c r="H32" s="16" t="s">
        <v>31</v>
      </c>
      <c r="I32" s="42"/>
      <c r="J32" s="16" t="s">
        <v>31</v>
      </c>
      <c r="K32" s="42"/>
      <c r="L32" s="16" t="s">
        <v>31</v>
      </c>
      <c r="M32" s="42"/>
      <c r="N32" s="42"/>
      <c r="O32" s="42"/>
      <c r="P32" s="16" t="s">
        <v>31</v>
      </c>
      <c r="Q32" s="15"/>
      <c r="R32" s="42"/>
      <c r="S32" s="15"/>
      <c r="T32" s="16" t="s">
        <v>31</v>
      </c>
      <c r="U32" s="42"/>
    </row>
    <row r="33" spans="1:21" ht="62.4" x14ac:dyDescent="0.3">
      <c r="A33" s="103" t="s">
        <v>84</v>
      </c>
      <c r="B33" s="104" t="s">
        <v>4</v>
      </c>
      <c r="C33" s="18" t="s">
        <v>5</v>
      </c>
      <c r="D33" s="106" t="s">
        <v>6</v>
      </c>
      <c r="E33" s="42"/>
      <c r="F33" s="85"/>
      <c r="G33" s="85"/>
      <c r="H33" s="62">
        <v>45913</v>
      </c>
      <c r="I33" s="42"/>
      <c r="J33" s="62">
        <v>45927</v>
      </c>
      <c r="K33" s="42"/>
      <c r="L33" s="86">
        <v>45941</v>
      </c>
      <c r="M33" s="42"/>
      <c r="N33" s="42"/>
      <c r="O33" s="42"/>
      <c r="P33" s="86">
        <v>45969</v>
      </c>
      <c r="Q33" s="85"/>
      <c r="R33" s="42"/>
      <c r="S33" s="85"/>
      <c r="T33" s="86">
        <v>45997</v>
      </c>
      <c r="U33" s="42"/>
    </row>
    <row r="34" spans="1:21" x14ac:dyDescent="0.3">
      <c r="A34" s="23" t="s">
        <v>32</v>
      </c>
      <c r="B34" s="63" t="s">
        <v>33</v>
      </c>
      <c r="C34" s="25">
        <f>SUM(F34:U34)</f>
        <v>1</v>
      </c>
      <c r="D34" s="107">
        <f t="shared" ref="D34:D43" si="7">+C34*3</f>
        <v>3</v>
      </c>
      <c r="E34" s="42"/>
      <c r="F34" s="42"/>
      <c r="G34" s="42"/>
      <c r="H34" s="33">
        <v>1</v>
      </c>
      <c r="I34" s="42"/>
      <c r="J34" s="42"/>
      <c r="K34" s="42"/>
      <c r="L34" s="55"/>
      <c r="M34" s="42"/>
      <c r="N34" s="42"/>
      <c r="O34" s="42"/>
      <c r="P34" s="55"/>
      <c r="Q34" s="43"/>
      <c r="R34" s="42"/>
      <c r="S34" s="42"/>
      <c r="T34" s="34"/>
      <c r="U34" s="42"/>
    </row>
    <row r="35" spans="1:21" x14ac:dyDescent="0.3">
      <c r="A35" s="23" t="s">
        <v>32</v>
      </c>
      <c r="B35" s="63" t="s">
        <v>33</v>
      </c>
      <c r="C35" s="25">
        <f>SUM(F35:U35)</f>
        <v>1</v>
      </c>
      <c r="D35" s="107">
        <f t="shared" si="7"/>
        <v>3</v>
      </c>
      <c r="E35" s="42"/>
      <c r="F35" s="42"/>
      <c r="G35" s="42"/>
      <c r="H35" s="33">
        <v>1</v>
      </c>
      <c r="I35" s="42"/>
      <c r="J35" s="42"/>
      <c r="K35" s="42"/>
      <c r="L35" s="55"/>
      <c r="M35" s="42"/>
      <c r="N35" s="42"/>
      <c r="O35" s="42"/>
      <c r="P35" s="55"/>
      <c r="Q35" s="43"/>
      <c r="R35" s="42"/>
      <c r="S35" s="42"/>
      <c r="T35" s="34"/>
      <c r="U35" s="42"/>
    </row>
    <row r="36" spans="1:21" x14ac:dyDescent="0.3">
      <c r="A36" s="30" t="s">
        <v>34</v>
      </c>
      <c r="B36" s="50" t="s">
        <v>33</v>
      </c>
      <c r="C36" s="25">
        <f t="shared" ref="C36:C43" si="8">SUM(E36:U36)</f>
        <v>1</v>
      </c>
      <c r="D36" s="107">
        <f t="shared" si="7"/>
        <v>3</v>
      </c>
      <c r="E36" s="42"/>
      <c r="F36" s="42"/>
      <c r="G36" s="42"/>
      <c r="H36" s="42"/>
      <c r="I36" s="42"/>
      <c r="J36" s="33">
        <v>1</v>
      </c>
      <c r="K36" s="42"/>
      <c r="L36" s="55"/>
      <c r="M36" s="42"/>
      <c r="N36" s="42"/>
      <c r="O36" s="42"/>
      <c r="P36" s="55"/>
      <c r="Q36" s="43"/>
      <c r="R36" s="42"/>
      <c r="S36" s="42"/>
      <c r="T36" s="34"/>
      <c r="U36" s="42"/>
    </row>
    <row r="37" spans="1:21" x14ac:dyDescent="0.3">
      <c r="A37" s="30" t="s">
        <v>34</v>
      </c>
      <c r="B37" s="50" t="s">
        <v>33</v>
      </c>
      <c r="C37" s="25">
        <f t="shared" si="8"/>
        <v>1</v>
      </c>
      <c r="D37" s="107">
        <f t="shared" si="7"/>
        <v>3</v>
      </c>
      <c r="E37" s="44"/>
      <c r="F37" s="52"/>
      <c r="G37" s="34"/>
      <c r="H37" s="42"/>
      <c r="I37" s="42"/>
      <c r="J37" s="33">
        <v>1</v>
      </c>
      <c r="K37" s="42"/>
      <c r="L37" s="42"/>
      <c r="M37" s="42"/>
      <c r="N37" s="42"/>
      <c r="O37" s="42"/>
      <c r="P37" s="55"/>
      <c r="Q37" s="43"/>
      <c r="R37" s="42"/>
      <c r="S37" s="42"/>
      <c r="T37" s="34"/>
      <c r="U37" s="42"/>
    </row>
    <row r="38" spans="1:21" x14ac:dyDescent="0.3">
      <c r="A38" s="30" t="s">
        <v>35</v>
      </c>
      <c r="B38" s="38" t="s">
        <v>33</v>
      </c>
      <c r="C38" s="25">
        <f t="shared" si="8"/>
        <v>1</v>
      </c>
      <c r="D38" s="107">
        <f t="shared" si="7"/>
        <v>3</v>
      </c>
      <c r="E38" s="44"/>
      <c r="F38" s="52"/>
      <c r="G38" s="34"/>
      <c r="H38" s="42"/>
      <c r="I38" s="42"/>
      <c r="J38" s="42"/>
      <c r="K38" s="42"/>
      <c r="L38" s="33">
        <v>1</v>
      </c>
      <c r="M38" s="42"/>
      <c r="N38" s="42"/>
      <c r="O38" s="42"/>
      <c r="P38" s="55"/>
      <c r="Q38" s="43"/>
      <c r="R38" s="42"/>
      <c r="S38" s="42"/>
      <c r="T38" s="34"/>
      <c r="U38" s="42"/>
    </row>
    <row r="39" spans="1:21" x14ac:dyDescent="0.3">
      <c r="A39" s="30" t="s">
        <v>36</v>
      </c>
      <c r="B39" s="48" t="s">
        <v>33</v>
      </c>
      <c r="C39" s="25">
        <f t="shared" si="8"/>
        <v>1</v>
      </c>
      <c r="D39" s="107">
        <f>+C39*3</f>
        <v>3</v>
      </c>
      <c r="E39" s="44"/>
      <c r="F39" s="52"/>
      <c r="G39" s="34"/>
      <c r="H39" s="42"/>
      <c r="I39" s="42"/>
      <c r="J39" s="42"/>
      <c r="K39" s="42"/>
      <c r="L39" s="33">
        <v>1</v>
      </c>
      <c r="M39" s="42"/>
      <c r="N39" s="42"/>
      <c r="O39" s="42"/>
      <c r="P39" s="55"/>
      <c r="Q39" s="43"/>
      <c r="R39" s="42"/>
      <c r="S39" s="42"/>
      <c r="T39" s="34"/>
      <c r="U39" s="42"/>
    </row>
    <row r="40" spans="1:21" x14ac:dyDescent="0.3">
      <c r="A40" s="30" t="s">
        <v>36</v>
      </c>
      <c r="B40" s="48" t="s">
        <v>33</v>
      </c>
      <c r="C40" s="25">
        <f t="shared" si="8"/>
        <v>1</v>
      </c>
      <c r="D40" s="107">
        <f t="shared" si="7"/>
        <v>3</v>
      </c>
      <c r="E40" s="44"/>
      <c r="F40" s="52"/>
      <c r="G40" s="34"/>
      <c r="H40" s="42"/>
      <c r="I40" s="34"/>
      <c r="J40" s="42"/>
      <c r="K40" s="42"/>
      <c r="L40" s="42"/>
      <c r="M40" s="42"/>
      <c r="N40" s="34"/>
      <c r="O40" s="42"/>
      <c r="P40" s="33">
        <v>1</v>
      </c>
      <c r="Q40" s="43"/>
      <c r="R40" s="42"/>
      <c r="S40" s="42"/>
      <c r="T40" s="34"/>
      <c r="U40" s="42"/>
    </row>
    <row r="41" spans="1:21" x14ac:dyDescent="0.3">
      <c r="A41" s="30" t="s">
        <v>36</v>
      </c>
      <c r="B41" s="48" t="s">
        <v>33</v>
      </c>
      <c r="C41" s="25">
        <f t="shared" si="8"/>
        <v>1</v>
      </c>
      <c r="D41" s="107">
        <f t="shared" si="7"/>
        <v>3</v>
      </c>
      <c r="E41" s="44"/>
      <c r="F41" s="43"/>
      <c r="G41" s="34"/>
      <c r="H41" s="42"/>
      <c r="I41" s="34"/>
      <c r="J41" s="42"/>
      <c r="K41" s="42"/>
      <c r="L41" s="42"/>
      <c r="M41" s="42"/>
      <c r="N41" s="34"/>
      <c r="O41" s="42"/>
      <c r="P41" s="33">
        <v>1</v>
      </c>
      <c r="Q41" s="42"/>
      <c r="R41" s="42"/>
      <c r="S41" s="42"/>
      <c r="T41" s="42"/>
      <c r="U41" s="42"/>
    </row>
    <row r="42" spans="1:21" x14ac:dyDescent="0.3">
      <c r="A42" s="30" t="s">
        <v>36</v>
      </c>
      <c r="B42" s="48" t="s">
        <v>33</v>
      </c>
      <c r="C42" s="25">
        <f t="shared" si="8"/>
        <v>1</v>
      </c>
      <c r="D42" s="107">
        <f t="shared" si="7"/>
        <v>3</v>
      </c>
      <c r="E42" s="44"/>
      <c r="F42" s="43"/>
      <c r="G42" s="34"/>
      <c r="H42" s="42"/>
      <c r="I42" s="34"/>
      <c r="J42" s="42"/>
      <c r="K42" s="55"/>
      <c r="L42" s="42"/>
      <c r="M42" s="42"/>
      <c r="N42" s="34"/>
      <c r="O42" s="42"/>
      <c r="P42" s="42"/>
      <c r="Q42" s="42"/>
      <c r="R42" s="42"/>
      <c r="S42" s="42"/>
      <c r="T42" s="33">
        <v>1</v>
      </c>
      <c r="U42" s="42"/>
    </row>
    <row r="43" spans="1:21" x14ac:dyDescent="0.3">
      <c r="A43" s="30" t="s">
        <v>37</v>
      </c>
      <c r="B43" s="38" t="s">
        <v>33</v>
      </c>
      <c r="C43" s="25">
        <f t="shared" si="8"/>
        <v>1</v>
      </c>
      <c r="D43" s="107">
        <f t="shared" si="7"/>
        <v>3</v>
      </c>
      <c r="E43" s="44"/>
      <c r="F43" s="43"/>
      <c r="G43" s="34"/>
      <c r="H43" s="42"/>
      <c r="I43" s="34"/>
      <c r="J43" s="42"/>
      <c r="K43" s="55"/>
      <c r="L43" s="42"/>
      <c r="M43" s="42"/>
      <c r="N43" s="34"/>
      <c r="O43" s="42"/>
      <c r="P43" s="55"/>
      <c r="Q43" s="42"/>
      <c r="R43" s="42"/>
      <c r="S43" s="42"/>
      <c r="T43" s="33">
        <v>1</v>
      </c>
      <c r="U43" s="42"/>
    </row>
    <row r="44" spans="1:21" x14ac:dyDescent="0.3">
      <c r="A44" s="59" t="s">
        <v>30</v>
      </c>
      <c r="B44" s="59"/>
      <c r="C44" s="60">
        <f>SUM(C34:C43)</f>
        <v>10</v>
      </c>
      <c r="D44" s="60">
        <f>SUM(D34:D43)</f>
        <v>30</v>
      </c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</row>
    <row r="45" spans="1:21" s="3" customFormat="1" ht="11.4" x14ac:dyDescent="0.2">
      <c r="A45" s="66" t="s">
        <v>40</v>
      </c>
      <c r="B45" s="66"/>
      <c r="C45" s="60">
        <f>+C44+C29</f>
        <v>27</v>
      </c>
      <c r="D45" s="60">
        <f>+D44+D29</f>
        <v>81</v>
      </c>
      <c r="E45" s="66"/>
      <c r="F45" s="66"/>
      <c r="G45" s="66"/>
      <c r="H45" s="66"/>
      <c r="I45" s="66"/>
      <c r="J45" s="66"/>
      <c r="K45" s="66"/>
      <c r="L45" s="66"/>
      <c r="M45" s="66"/>
      <c r="N45" s="66"/>
      <c r="O45" s="66"/>
      <c r="P45" s="66"/>
      <c r="Q45" s="66"/>
      <c r="R45" s="66"/>
      <c r="S45" s="66"/>
      <c r="T45" s="66"/>
      <c r="U45" s="66"/>
    </row>
    <row r="46" spans="1:21" s="3" customFormat="1" ht="11.4" x14ac:dyDescent="0.2">
      <c r="A46" s="61"/>
      <c r="B46" s="61"/>
      <c r="C46" s="69"/>
      <c r="D46" s="70"/>
      <c r="E46" s="61"/>
      <c r="F46" s="61"/>
      <c r="G46" s="61"/>
      <c r="H46" s="61"/>
      <c r="I46" s="61"/>
      <c r="J46" s="61"/>
      <c r="K46" s="61"/>
      <c r="L46" s="61"/>
      <c r="M46" s="61"/>
      <c r="N46" s="61"/>
      <c r="O46" s="61"/>
      <c r="P46" s="61"/>
      <c r="Q46" s="61"/>
      <c r="R46" s="61"/>
      <c r="S46" s="61"/>
      <c r="T46" s="61"/>
    </row>
    <row r="47" spans="1:21" s="3" customFormat="1" ht="11.4" x14ac:dyDescent="0.2">
      <c r="A47" s="61"/>
      <c r="B47" s="61"/>
      <c r="C47" s="69"/>
      <c r="D47" s="70"/>
      <c r="E47" s="61"/>
      <c r="F47" s="96"/>
      <c r="K47" s="61"/>
      <c r="L47" s="61"/>
      <c r="M47" s="61"/>
      <c r="N47" s="61"/>
      <c r="O47" s="61"/>
      <c r="T47" s="61"/>
    </row>
    <row r="48" spans="1:21" x14ac:dyDescent="0.3">
      <c r="A48" s="71"/>
      <c r="B48" s="71"/>
      <c r="C48" s="5"/>
      <c r="D48" s="5"/>
      <c r="E48" s="5"/>
      <c r="G48" s="72" t="s">
        <v>83</v>
      </c>
      <c r="H48" s="72" t="s">
        <v>83</v>
      </c>
      <c r="I48" s="72" t="s">
        <v>83</v>
      </c>
      <c r="J48" s="72" t="s">
        <v>83</v>
      </c>
      <c r="K48" s="3"/>
      <c r="L48" s="3"/>
      <c r="M48" s="3"/>
      <c r="N48" s="3"/>
      <c r="P48" s="72" t="s">
        <v>83</v>
      </c>
      <c r="Q48" s="72" t="s">
        <v>83</v>
      </c>
      <c r="R48" s="72" t="s">
        <v>83</v>
      </c>
      <c r="S48" s="72" t="s">
        <v>83</v>
      </c>
    </row>
    <row r="49" spans="1:19" ht="62.4" x14ac:dyDescent="0.3">
      <c r="A49" s="98" t="s">
        <v>86</v>
      </c>
      <c r="B49" s="99" t="s">
        <v>4</v>
      </c>
      <c r="C49" s="100" t="s">
        <v>41</v>
      </c>
      <c r="D49" s="100" t="s">
        <v>6</v>
      </c>
      <c r="E49" s="75"/>
      <c r="G49" s="77">
        <v>45904</v>
      </c>
      <c r="H49" s="77">
        <f>G49+7</f>
        <v>45911</v>
      </c>
      <c r="I49" s="77">
        <f>H49+7</f>
        <v>45918</v>
      </c>
      <c r="J49" s="77">
        <f t="shared" ref="J49" si="9">I49+7</f>
        <v>45925</v>
      </c>
      <c r="K49" s="3"/>
      <c r="L49" s="3"/>
      <c r="M49" s="3"/>
      <c r="N49" s="3"/>
      <c r="P49" s="77">
        <v>45967</v>
      </c>
      <c r="Q49" s="77">
        <f>P49+7</f>
        <v>45974</v>
      </c>
      <c r="R49" s="77">
        <f>Q49+7</f>
        <v>45981</v>
      </c>
      <c r="S49" s="77">
        <f t="shared" ref="S49" si="10">R49+7</f>
        <v>45988</v>
      </c>
    </row>
    <row r="50" spans="1:19" x14ac:dyDescent="0.3">
      <c r="A50" s="14" t="s">
        <v>43</v>
      </c>
      <c r="B50" s="101" t="s">
        <v>85</v>
      </c>
      <c r="C50" s="80">
        <f>SUM(E50:U50)</f>
        <v>4</v>
      </c>
      <c r="D50" s="80">
        <f>+C50*3</f>
        <v>12</v>
      </c>
      <c r="E50" s="5"/>
      <c r="G50" s="33">
        <v>1</v>
      </c>
      <c r="H50" s="33">
        <v>1</v>
      </c>
      <c r="I50" s="33">
        <v>1</v>
      </c>
      <c r="J50" s="33">
        <v>1</v>
      </c>
      <c r="K50" s="3"/>
      <c r="L50" s="3"/>
      <c r="M50" s="3"/>
      <c r="N50" s="3"/>
      <c r="P50" s="33">
        <v>0</v>
      </c>
      <c r="Q50" s="33">
        <v>0</v>
      </c>
      <c r="R50" s="33">
        <v>0</v>
      </c>
      <c r="S50" s="33">
        <v>0</v>
      </c>
    </row>
    <row r="51" spans="1:19" x14ac:dyDescent="0.3">
      <c r="A51" s="59" t="s">
        <v>67</v>
      </c>
      <c r="B51" s="59"/>
      <c r="C51" s="60">
        <f>SUM(C50:C50)</f>
        <v>4</v>
      </c>
      <c r="D51" s="60">
        <f>SUM(D50:D50)</f>
        <v>12</v>
      </c>
      <c r="E51" s="59"/>
      <c r="F51" s="59"/>
      <c r="G51" s="59"/>
      <c r="H51" s="59"/>
      <c r="I51" s="59"/>
      <c r="J51" s="59"/>
      <c r="K51" s="59"/>
      <c r="L51" s="59"/>
      <c r="M51" s="59"/>
      <c r="N51" s="59"/>
      <c r="O51" s="59"/>
      <c r="P51" s="59"/>
      <c r="Q51" s="59"/>
      <c r="R51" s="59"/>
      <c r="S51" s="59"/>
    </row>
    <row r="52" spans="1:19" x14ac:dyDescent="0.3">
      <c r="A52" s="61"/>
      <c r="B52" s="61"/>
      <c r="C52" s="70"/>
      <c r="D52" s="70"/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"/>
    </row>
    <row r="53" spans="1:19" ht="72" customHeight="1" x14ac:dyDescent="0.3">
      <c r="A53" s="61"/>
      <c r="B53" s="61"/>
      <c r="C53" s="70"/>
      <c r="D53" s="70"/>
      <c r="E53" s="70"/>
      <c r="F53" s="70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3"/>
      <c r="S53" s="76"/>
    </row>
    <row r="54" spans="1:19" ht="20.25" customHeight="1" x14ac:dyDescent="0.3">
      <c r="A54" s="71" t="s">
        <v>45</v>
      </c>
      <c r="B54" s="61"/>
      <c r="C54" s="70"/>
      <c r="D54" s="70"/>
      <c r="E54" s="70"/>
      <c r="F54" s="70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3"/>
      <c r="S54" s="4"/>
    </row>
    <row r="55" spans="1:19" x14ac:dyDescent="0.3">
      <c r="A55" s="14" t="s">
        <v>89</v>
      </c>
      <c r="B55" s="14"/>
      <c r="C55" s="80">
        <v>2</v>
      </c>
      <c r="D55" s="80">
        <f>C55*1.5</f>
        <v>3</v>
      </c>
      <c r="E55" s="80"/>
      <c r="F55" s="80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3"/>
      <c r="S55" s="3"/>
    </row>
    <row r="56" spans="1:19" x14ac:dyDescent="0.3">
      <c r="A56" s="59" t="s">
        <v>47</v>
      </c>
      <c r="B56" s="59"/>
      <c r="C56" s="60">
        <f>SUM(C55:C55)</f>
        <v>2</v>
      </c>
      <c r="D56" s="60">
        <f>SUM(D55:D55)</f>
        <v>3</v>
      </c>
      <c r="E56" s="59"/>
      <c r="F56" s="59"/>
      <c r="G56" s="59"/>
      <c r="H56" s="59"/>
      <c r="I56" s="59"/>
      <c r="J56" s="59"/>
      <c r="K56" s="59"/>
      <c r="L56" s="59"/>
      <c r="M56" s="59"/>
      <c r="N56" s="59"/>
      <c r="O56" s="59"/>
      <c r="P56" s="59"/>
      <c r="Q56" s="59"/>
      <c r="R56" s="59"/>
      <c r="S56" s="59"/>
    </row>
    <row r="57" spans="1:19" x14ac:dyDescent="0.3">
      <c r="A57" s="61"/>
      <c r="B57" s="61"/>
      <c r="C57" s="70"/>
      <c r="D57" s="70"/>
      <c r="E57" s="61"/>
      <c r="F57" s="61"/>
      <c r="G57" s="61"/>
      <c r="H57" s="61"/>
      <c r="I57" s="61"/>
      <c r="J57" s="61"/>
      <c r="K57" s="61"/>
      <c r="L57" s="61"/>
      <c r="M57" s="61"/>
      <c r="N57" s="61"/>
      <c r="O57" s="61"/>
      <c r="P57" s="61"/>
      <c r="Q57" s="61"/>
      <c r="R57" s="61"/>
      <c r="S57" s="61"/>
    </row>
    <row r="58" spans="1:19" x14ac:dyDescent="0.3">
      <c r="A58" s="82" t="s">
        <v>68</v>
      </c>
      <c r="B58" s="82"/>
      <c r="C58" s="83">
        <f>+C51+C45</f>
        <v>31</v>
      </c>
      <c r="D58" s="83">
        <f>+D51+D45</f>
        <v>93</v>
      </c>
      <c r="E58" s="80"/>
      <c r="F58" s="80"/>
      <c r="G58" s="4"/>
      <c r="H58" s="6"/>
      <c r="I58" s="6"/>
      <c r="J58" s="6"/>
      <c r="K58" s="6"/>
      <c r="L58" s="6"/>
      <c r="M58" s="6"/>
      <c r="N58" s="6"/>
      <c r="O58" s="6"/>
      <c r="P58" s="6"/>
      <c r="Q58" s="6"/>
      <c r="R58" s="3"/>
      <c r="S58" s="3"/>
    </row>
    <row r="59" spans="1:19" x14ac:dyDescent="0.3">
      <c r="A59" s="84" t="s">
        <v>49</v>
      </c>
      <c r="B59" s="84"/>
      <c r="C59" s="83">
        <f>+C58+C56</f>
        <v>33</v>
      </c>
      <c r="D59" s="83">
        <f>+D58+D56</f>
        <v>96</v>
      </c>
      <c r="E59" s="80"/>
      <c r="F59" s="80"/>
      <c r="G59" s="4"/>
      <c r="H59" s="6"/>
      <c r="I59" s="6"/>
      <c r="J59" s="6"/>
      <c r="K59" s="6"/>
      <c r="L59" s="6"/>
      <c r="M59" s="6"/>
      <c r="N59" s="6"/>
      <c r="O59" s="6"/>
      <c r="P59" s="6"/>
      <c r="Q59" s="6"/>
      <c r="R59" s="3"/>
      <c r="S59" s="3"/>
    </row>
  </sheetData>
  <pageMargins left="0.70866141732283472" right="0.70866141732283472" top="0.74803149606299213" bottom="0.74803149606299213" header="0.31496062992125984" footer="0.31496062992125984"/>
  <pageSetup scale="6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CF090D-CD73-4DE9-BD51-D8FA618857B7}">
  <dimension ref="A1:U59"/>
  <sheetViews>
    <sheetView topLeftCell="A40" zoomScaleNormal="100" workbookViewId="0">
      <pane xSplit="2" topLeftCell="C1" activePane="topRight" state="frozen"/>
      <selection activeCell="A10" sqref="A10"/>
      <selection pane="topRight" activeCell="G50" sqref="G50:S50"/>
    </sheetView>
  </sheetViews>
  <sheetFormatPr baseColWidth="10" defaultRowHeight="15.6" x14ac:dyDescent="0.3"/>
  <cols>
    <col min="1" max="1" width="66.8984375" customWidth="1"/>
    <col min="2" max="2" width="34" customWidth="1"/>
    <col min="3" max="3" width="4.5" customWidth="1"/>
    <col min="4" max="4" width="8.8984375" customWidth="1"/>
    <col min="5" max="21" width="4" customWidth="1"/>
  </cols>
  <sheetData>
    <row r="1" spans="1:21" ht="17.399999999999999" x14ac:dyDescent="0.3">
      <c r="A1" s="1" t="s">
        <v>87</v>
      </c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pans="1:21" x14ac:dyDescent="0.3">
      <c r="A2" s="3"/>
      <c r="B2" s="3"/>
      <c r="C2" s="5"/>
      <c r="D2" s="5"/>
      <c r="E2" s="5"/>
      <c r="F2" s="4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3"/>
      <c r="T2" s="3"/>
      <c r="U2" s="3"/>
    </row>
    <row r="3" spans="1:21" x14ac:dyDescent="0.3">
      <c r="A3" s="8" t="s">
        <v>0</v>
      </c>
      <c r="B3" s="8"/>
      <c r="C3" s="5"/>
      <c r="D3" s="5"/>
      <c r="E3" s="5"/>
      <c r="F3" s="4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</row>
    <row r="4" spans="1:21" x14ac:dyDescent="0.3">
      <c r="A4" s="9" t="s">
        <v>53</v>
      </c>
      <c r="B4" s="10"/>
      <c r="C4" s="9"/>
      <c r="D4" s="5"/>
      <c r="E4" s="5"/>
      <c r="F4" s="4"/>
      <c r="G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</row>
    <row r="5" spans="1:21" s="3" customFormat="1" ht="13.8" x14ac:dyDescent="0.25">
      <c r="A5" s="11" t="s">
        <v>97</v>
      </c>
      <c r="B5" s="10"/>
      <c r="C5" s="9"/>
      <c r="D5" s="5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</row>
    <row r="6" spans="1:21" x14ac:dyDescent="0.3">
      <c r="A6" s="10" t="s">
        <v>80</v>
      </c>
      <c r="B6" s="10"/>
      <c r="C6" s="9"/>
      <c r="D6" s="5"/>
      <c r="E6" s="5"/>
      <c r="F6" s="4"/>
      <c r="G6" s="6"/>
      <c r="H6" s="6"/>
      <c r="I6" s="88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x14ac:dyDescent="0.3">
      <c r="A7" s="11" t="s">
        <v>1</v>
      </c>
      <c r="B7" s="12"/>
      <c r="C7" s="9"/>
      <c r="D7" s="5"/>
      <c r="E7" s="5"/>
      <c r="F7" s="4"/>
      <c r="G7" s="6"/>
      <c r="H7" s="6"/>
      <c r="I7" s="88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</row>
    <row r="8" spans="1:21" x14ac:dyDescent="0.3">
      <c r="A8" s="10" t="s">
        <v>92</v>
      </c>
      <c r="B8" s="10"/>
      <c r="C8" s="5"/>
      <c r="D8" s="5"/>
      <c r="E8" s="5"/>
      <c r="F8" s="4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</row>
    <row r="9" spans="1:21" x14ac:dyDescent="0.3">
      <c r="A9" s="10"/>
      <c r="B9" s="10"/>
      <c r="C9" s="5"/>
      <c r="D9" s="5"/>
      <c r="E9" s="5"/>
      <c r="F9" s="9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</row>
    <row r="10" spans="1:21" x14ac:dyDescent="0.3">
      <c r="A10" s="8" t="s">
        <v>2</v>
      </c>
      <c r="B10" s="10"/>
      <c r="C10" s="5"/>
      <c r="D10" s="5"/>
      <c r="F10" s="3"/>
      <c r="G10" s="6"/>
      <c r="H10" s="6"/>
      <c r="I10" s="6"/>
      <c r="J10" s="6"/>
      <c r="K10" s="6"/>
      <c r="L10" s="3" t="s">
        <v>93</v>
      </c>
      <c r="M10" s="6"/>
      <c r="N10" s="6"/>
      <c r="O10" s="3"/>
      <c r="P10" s="6"/>
      <c r="Q10" s="6"/>
      <c r="R10" s="6"/>
      <c r="S10" s="6"/>
      <c r="T10" s="6"/>
      <c r="U10" s="6"/>
    </row>
    <row r="11" spans="1:21" x14ac:dyDescent="0.3">
      <c r="B11" s="8"/>
      <c r="C11" s="5"/>
      <c r="D11" s="5"/>
      <c r="E11" s="96"/>
      <c r="F11" s="3"/>
      <c r="G11" s="96"/>
      <c r="H11" s="96"/>
      <c r="I11" s="96"/>
      <c r="J11" s="96"/>
      <c r="K11" s="96"/>
      <c r="L11" s="3" t="s">
        <v>94</v>
      </c>
      <c r="M11" s="96"/>
      <c r="N11" s="96"/>
      <c r="O11" s="3"/>
      <c r="P11" s="96"/>
      <c r="Q11" s="96"/>
      <c r="R11" s="96"/>
      <c r="S11" s="96"/>
      <c r="T11" s="96"/>
      <c r="U11" s="96"/>
    </row>
    <row r="12" spans="1:21" x14ac:dyDescent="0.3">
      <c r="B12" s="14"/>
      <c r="C12" s="7"/>
      <c r="D12" s="3"/>
      <c r="E12" s="15" t="s">
        <v>55</v>
      </c>
      <c r="F12" s="105" t="s">
        <v>77</v>
      </c>
      <c r="G12" s="15" t="s">
        <v>55</v>
      </c>
      <c r="H12" s="15" t="s">
        <v>55</v>
      </c>
      <c r="I12" s="15" t="s">
        <v>55</v>
      </c>
      <c r="J12" s="15" t="s">
        <v>55</v>
      </c>
      <c r="K12" s="15" t="s">
        <v>55</v>
      </c>
      <c r="L12" s="16" t="s">
        <v>55</v>
      </c>
      <c r="M12" s="15" t="s">
        <v>55</v>
      </c>
      <c r="N12" s="15" t="s">
        <v>55</v>
      </c>
      <c r="O12" s="105" t="s">
        <v>77</v>
      </c>
      <c r="P12" s="15" t="s">
        <v>55</v>
      </c>
      <c r="Q12" s="15" t="s">
        <v>55</v>
      </c>
      <c r="R12" s="15" t="s">
        <v>55</v>
      </c>
      <c r="S12" s="15" t="s">
        <v>55</v>
      </c>
      <c r="T12" s="15" t="s">
        <v>55</v>
      </c>
      <c r="U12" s="15" t="s">
        <v>55</v>
      </c>
    </row>
    <row r="13" spans="1:21" ht="62.4" x14ac:dyDescent="0.3">
      <c r="A13" s="103" t="s">
        <v>69</v>
      </c>
      <c r="B13" s="104" t="s">
        <v>4</v>
      </c>
      <c r="C13" s="18" t="s">
        <v>5</v>
      </c>
      <c r="D13" s="19" t="s">
        <v>6</v>
      </c>
      <c r="E13" s="20">
        <v>45889</v>
      </c>
      <c r="F13" s="21">
        <f>E13+7</f>
        <v>45896</v>
      </c>
      <c r="G13" s="21">
        <f t="shared" ref="G13:U13" si="0">F13+7</f>
        <v>45903</v>
      </c>
      <c r="H13" s="21">
        <f t="shared" si="0"/>
        <v>45910</v>
      </c>
      <c r="I13" s="21">
        <f t="shared" si="0"/>
        <v>45917</v>
      </c>
      <c r="J13" s="21">
        <f>I13+7</f>
        <v>45924</v>
      </c>
      <c r="K13" s="21">
        <f t="shared" si="0"/>
        <v>45931</v>
      </c>
      <c r="L13" s="22">
        <f t="shared" si="0"/>
        <v>45938</v>
      </c>
      <c r="M13" s="21">
        <f t="shared" si="0"/>
        <v>45945</v>
      </c>
      <c r="N13" s="21">
        <f t="shared" si="0"/>
        <v>45952</v>
      </c>
      <c r="O13" s="21">
        <f t="shared" si="0"/>
        <v>45959</v>
      </c>
      <c r="P13" s="21">
        <f t="shared" si="0"/>
        <v>45966</v>
      </c>
      <c r="Q13" s="21">
        <f t="shared" si="0"/>
        <v>45973</v>
      </c>
      <c r="R13" s="21">
        <f t="shared" si="0"/>
        <v>45980</v>
      </c>
      <c r="S13" s="21">
        <f t="shared" si="0"/>
        <v>45987</v>
      </c>
      <c r="T13" s="21">
        <f t="shared" si="0"/>
        <v>45994</v>
      </c>
      <c r="U13" s="21">
        <f t="shared" si="0"/>
        <v>46001</v>
      </c>
    </row>
    <row r="14" spans="1:21" x14ac:dyDescent="0.3">
      <c r="A14" s="23" t="s">
        <v>7</v>
      </c>
      <c r="B14" s="24" t="s">
        <v>8</v>
      </c>
      <c r="C14" s="25">
        <f t="shared" ref="C14:C28" si="1">SUM(E14:U14)</f>
        <v>1</v>
      </c>
      <c r="D14" s="26">
        <f>+C14*3</f>
        <v>3</v>
      </c>
      <c r="E14" s="33">
        <v>1</v>
      </c>
      <c r="F14" s="21"/>
      <c r="G14" s="21"/>
      <c r="H14" s="20"/>
      <c r="I14" s="20"/>
      <c r="J14" s="20"/>
      <c r="K14" s="20"/>
      <c r="L14" s="28"/>
      <c r="M14" s="20"/>
      <c r="N14" s="20"/>
      <c r="O14" s="20"/>
      <c r="P14" s="20"/>
      <c r="Q14" s="20"/>
      <c r="R14" s="20"/>
      <c r="S14" s="29"/>
      <c r="T14" s="29"/>
      <c r="U14" s="29"/>
    </row>
    <row r="15" spans="1:21" x14ac:dyDescent="0.3">
      <c r="A15" s="30" t="s">
        <v>81</v>
      </c>
      <c r="B15" s="31" t="s">
        <v>78</v>
      </c>
      <c r="C15" s="25">
        <f t="shared" si="1"/>
        <v>1</v>
      </c>
      <c r="D15" s="26">
        <f t="shared" ref="D15:D28" si="2">+C15*3</f>
        <v>3</v>
      </c>
      <c r="E15" s="32"/>
      <c r="F15" s="33">
        <v>1</v>
      </c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</row>
    <row r="16" spans="1:21" x14ac:dyDescent="0.3">
      <c r="A16" s="23" t="s">
        <v>19</v>
      </c>
      <c r="B16" s="50" t="s">
        <v>20</v>
      </c>
      <c r="C16" s="25">
        <f>SUM(E16:U16)</f>
        <v>1</v>
      </c>
      <c r="D16" s="26">
        <f>+C16*3</f>
        <v>3</v>
      </c>
      <c r="E16" s="44"/>
      <c r="F16" s="34"/>
      <c r="G16" s="33">
        <v>1</v>
      </c>
      <c r="H16" s="42"/>
      <c r="I16" s="34"/>
      <c r="J16" s="42"/>
      <c r="K16" s="42"/>
      <c r="L16" s="34"/>
      <c r="M16" s="43"/>
      <c r="N16" s="42"/>
      <c r="O16" s="43"/>
      <c r="P16" s="43"/>
      <c r="Q16" s="43"/>
      <c r="R16" s="43"/>
      <c r="S16" s="43"/>
      <c r="T16" s="43"/>
      <c r="U16" s="43"/>
    </row>
    <row r="17" spans="1:21" x14ac:dyDescent="0.3">
      <c r="A17" s="23" t="s">
        <v>23</v>
      </c>
      <c r="B17" s="38" t="s">
        <v>16</v>
      </c>
      <c r="C17" s="25">
        <f>SUM(E17:U17)</f>
        <v>1</v>
      </c>
      <c r="D17" s="26">
        <f>+C17*3</f>
        <v>3</v>
      </c>
      <c r="E17" s="44"/>
      <c r="F17" s="34"/>
      <c r="G17" s="42"/>
      <c r="H17" s="33">
        <v>1</v>
      </c>
      <c r="I17" s="34"/>
      <c r="J17" s="42"/>
      <c r="K17" s="42"/>
      <c r="L17" s="43"/>
      <c r="M17" s="43"/>
      <c r="N17" s="42"/>
      <c r="O17" s="42"/>
      <c r="P17" s="34"/>
      <c r="Q17" s="43"/>
      <c r="R17" s="43"/>
      <c r="S17" s="43"/>
      <c r="T17" s="43"/>
      <c r="U17" s="43"/>
    </row>
    <row r="18" spans="1:21" x14ac:dyDescent="0.3">
      <c r="A18" s="23" t="s">
        <v>15</v>
      </c>
      <c r="B18" s="31" t="s">
        <v>88</v>
      </c>
      <c r="C18" s="25">
        <f>SUM(E18:U18)</f>
        <v>1</v>
      </c>
      <c r="D18" s="26">
        <f>+C18*3</f>
        <v>3</v>
      </c>
      <c r="E18" s="44"/>
      <c r="F18" s="43"/>
      <c r="G18" s="34"/>
      <c r="H18" s="42"/>
      <c r="I18" s="33">
        <v>1</v>
      </c>
      <c r="J18" s="42"/>
      <c r="K18" s="42"/>
      <c r="L18" s="42"/>
      <c r="M18" s="34"/>
      <c r="N18" s="46"/>
      <c r="O18" s="46"/>
      <c r="P18" s="42"/>
      <c r="Q18" s="46"/>
      <c r="R18" s="42"/>
      <c r="S18" s="43"/>
      <c r="T18" s="34"/>
      <c r="U18" s="34"/>
    </row>
    <row r="19" spans="1:21" x14ac:dyDescent="0.3">
      <c r="A19" s="30" t="s">
        <v>11</v>
      </c>
      <c r="B19" s="108" t="s">
        <v>12</v>
      </c>
      <c r="C19" s="25">
        <f>SUM(E19:U19)</f>
        <v>1</v>
      </c>
      <c r="D19" s="26">
        <f>+C19*3</f>
        <v>3</v>
      </c>
      <c r="E19" s="44"/>
      <c r="F19" s="34"/>
      <c r="G19" s="34"/>
      <c r="H19" s="34"/>
      <c r="I19" s="42"/>
      <c r="J19" s="33">
        <v>1</v>
      </c>
      <c r="K19" s="42"/>
      <c r="L19" s="34"/>
      <c r="M19" s="34"/>
      <c r="N19" s="43"/>
      <c r="O19" s="43"/>
      <c r="P19" s="43"/>
      <c r="Q19" s="43"/>
      <c r="R19" s="43"/>
      <c r="S19" s="43"/>
      <c r="T19" s="43"/>
      <c r="U19" s="47"/>
    </row>
    <row r="20" spans="1:21" x14ac:dyDescent="0.3">
      <c r="A20" s="30" t="s">
        <v>91</v>
      </c>
      <c r="B20" s="31" t="s">
        <v>90</v>
      </c>
      <c r="C20" s="25">
        <f t="shared" ref="C20:C26" si="3">SUM(E20:U20)</f>
        <v>1</v>
      </c>
      <c r="D20" s="26">
        <f t="shared" ref="D20:D27" si="4">+C20*3</f>
        <v>3</v>
      </c>
      <c r="E20" s="32"/>
      <c r="F20" s="42"/>
      <c r="G20" s="34"/>
      <c r="H20" s="34"/>
      <c r="I20" s="34"/>
      <c r="J20" s="34"/>
      <c r="K20" s="33">
        <v>1</v>
      </c>
      <c r="L20" s="34"/>
      <c r="M20" s="34"/>
      <c r="N20" s="34"/>
      <c r="O20" s="34"/>
      <c r="P20" s="34"/>
      <c r="Q20" s="34"/>
      <c r="R20" s="34"/>
      <c r="S20" s="34"/>
      <c r="T20" s="34"/>
      <c r="U20" s="34"/>
    </row>
    <row r="21" spans="1:21" x14ac:dyDescent="0.3">
      <c r="A21" s="23" t="s">
        <v>21</v>
      </c>
      <c r="B21" s="50" t="s">
        <v>22</v>
      </c>
      <c r="C21" s="25">
        <f t="shared" si="3"/>
        <v>2</v>
      </c>
      <c r="D21" s="26">
        <f t="shared" si="4"/>
        <v>6</v>
      </c>
      <c r="E21" s="44"/>
      <c r="F21" s="52"/>
      <c r="G21" s="34"/>
      <c r="H21" s="42"/>
      <c r="I21" s="34"/>
      <c r="J21" s="42"/>
      <c r="K21" s="42"/>
      <c r="L21" s="33">
        <v>1</v>
      </c>
      <c r="M21" s="33">
        <v>1</v>
      </c>
      <c r="N21" s="42"/>
      <c r="O21" s="55"/>
      <c r="P21" s="34"/>
      <c r="Q21" s="34"/>
      <c r="R21" s="43"/>
      <c r="S21" s="34"/>
      <c r="T21" s="34"/>
      <c r="U21" s="34"/>
    </row>
    <row r="22" spans="1:21" x14ac:dyDescent="0.3">
      <c r="A22" s="30" t="s">
        <v>28</v>
      </c>
      <c r="B22" s="50" t="s">
        <v>22</v>
      </c>
      <c r="C22" s="25">
        <f t="shared" si="3"/>
        <v>2</v>
      </c>
      <c r="D22" s="26">
        <f t="shared" si="4"/>
        <v>6</v>
      </c>
      <c r="E22" s="44"/>
      <c r="F22" s="43"/>
      <c r="G22" s="43"/>
      <c r="H22" s="43"/>
      <c r="I22" s="43"/>
      <c r="J22" s="55"/>
      <c r="K22" s="55"/>
      <c r="L22" s="55"/>
      <c r="M22" s="55"/>
      <c r="N22" s="33">
        <v>1</v>
      </c>
      <c r="O22" s="33">
        <v>1</v>
      </c>
      <c r="P22" s="42"/>
      <c r="Q22" s="42"/>
      <c r="R22" s="42"/>
      <c r="S22" s="42"/>
      <c r="T22" s="42"/>
      <c r="U22" s="43"/>
    </row>
    <row r="23" spans="1:21" x14ac:dyDescent="0.3">
      <c r="A23" s="30" t="s">
        <v>17</v>
      </c>
      <c r="B23" s="48" t="s">
        <v>18</v>
      </c>
      <c r="C23" s="25">
        <f t="shared" si="3"/>
        <v>1</v>
      </c>
      <c r="D23" s="26">
        <f t="shared" si="4"/>
        <v>3</v>
      </c>
      <c r="E23" s="44"/>
      <c r="F23" s="43"/>
      <c r="G23" s="34"/>
      <c r="H23" s="42"/>
      <c r="I23" s="42"/>
      <c r="J23" s="42"/>
      <c r="K23" s="42"/>
      <c r="L23" s="42"/>
      <c r="M23" s="34"/>
      <c r="N23" s="43"/>
      <c r="O23" s="34"/>
      <c r="P23" s="33">
        <v>1</v>
      </c>
      <c r="Q23" s="42"/>
      <c r="R23" s="42"/>
      <c r="S23" s="42"/>
      <c r="T23" s="34"/>
      <c r="U23" s="28"/>
    </row>
    <row r="24" spans="1:21" x14ac:dyDescent="0.3">
      <c r="A24" s="30" t="s">
        <v>26</v>
      </c>
      <c r="B24" s="50" t="s">
        <v>27</v>
      </c>
      <c r="C24" s="25">
        <f t="shared" si="3"/>
        <v>1</v>
      </c>
      <c r="D24" s="26">
        <f t="shared" si="4"/>
        <v>3</v>
      </c>
      <c r="E24" s="44"/>
      <c r="F24" s="43"/>
      <c r="G24" s="43"/>
      <c r="H24" s="43"/>
      <c r="I24" s="43"/>
      <c r="J24" s="42"/>
      <c r="K24" s="42"/>
      <c r="L24" s="42"/>
      <c r="M24" s="55"/>
      <c r="N24" s="42"/>
      <c r="O24" s="55"/>
      <c r="P24" s="55"/>
      <c r="Q24" s="33">
        <v>1</v>
      </c>
      <c r="R24" s="42"/>
      <c r="S24" s="42"/>
      <c r="T24" s="42"/>
      <c r="U24" s="43"/>
    </row>
    <row r="25" spans="1:21" x14ac:dyDescent="0.3">
      <c r="A25" s="35" t="s">
        <v>11</v>
      </c>
      <c r="B25" s="36" t="s">
        <v>12</v>
      </c>
      <c r="C25" s="25">
        <f t="shared" si="3"/>
        <v>1</v>
      </c>
      <c r="D25" s="26">
        <f t="shared" si="4"/>
        <v>3</v>
      </c>
      <c r="E25" s="44"/>
      <c r="F25" s="52"/>
      <c r="G25" s="34"/>
      <c r="H25" s="42"/>
      <c r="I25" s="34"/>
      <c r="J25" s="34"/>
      <c r="K25" s="34"/>
      <c r="L25" s="42"/>
      <c r="M25" s="55"/>
      <c r="N25" s="42"/>
      <c r="O25" s="42"/>
      <c r="Q25" s="34"/>
      <c r="R25" s="33">
        <v>1</v>
      </c>
      <c r="S25" s="34"/>
      <c r="T25" s="34"/>
      <c r="U25" s="28"/>
    </row>
    <row r="26" spans="1:21" x14ac:dyDescent="0.3">
      <c r="A26" s="30" t="s">
        <v>25</v>
      </c>
      <c r="B26" s="38" t="s">
        <v>82</v>
      </c>
      <c r="C26" s="25">
        <f t="shared" si="3"/>
        <v>1</v>
      </c>
      <c r="D26" s="26">
        <f t="shared" si="4"/>
        <v>3</v>
      </c>
      <c r="E26" s="39"/>
      <c r="F26" s="40"/>
      <c r="G26" s="34"/>
      <c r="H26" s="42"/>
      <c r="I26" s="34"/>
      <c r="J26" s="42"/>
      <c r="K26" s="34"/>
      <c r="L26" s="34"/>
      <c r="M26" s="55"/>
      <c r="N26" s="42"/>
      <c r="O26" s="55"/>
      <c r="P26" s="42"/>
      <c r="Q26" s="34"/>
      <c r="R26" s="42"/>
      <c r="S26" s="33">
        <v>1</v>
      </c>
      <c r="T26" s="42"/>
      <c r="U26" s="34"/>
    </row>
    <row r="27" spans="1:21" x14ac:dyDescent="0.3">
      <c r="A27" s="30" t="s">
        <v>61</v>
      </c>
      <c r="B27" s="31" t="s">
        <v>10</v>
      </c>
      <c r="C27" s="25">
        <f t="shared" si="1"/>
        <v>1</v>
      </c>
      <c r="D27" s="26">
        <f t="shared" si="4"/>
        <v>3</v>
      </c>
      <c r="E27" s="39"/>
      <c r="F27" s="40"/>
      <c r="G27" s="34"/>
      <c r="H27" s="42"/>
      <c r="I27" s="34"/>
      <c r="J27" s="34"/>
      <c r="K27" s="42"/>
      <c r="L27" s="42"/>
      <c r="M27" s="34"/>
      <c r="N27" s="34"/>
      <c r="O27" s="34"/>
      <c r="P27" s="42"/>
      <c r="Q27" s="34"/>
      <c r="R27" s="42"/>
      <c r="S27" s="34"/>
      <c r="T27" s="33">
        <v>1</v>
      </c>
      <c r="U27" s="34"/>
    </row>
    <row r="28" spans="1:21" x14ac:dyDescent="0.3">
      <c r="A28" s="30" t="s">
        <v>29</v>
      </c>
      <c r="B28" s="31" t="s">
        <v>8</v>
      </c>
      <c r="C28" s="25">
        <f t="shared" si="1"/>
        <v>1</v>
      </c>
      <c r="D28" s="26">
        <f t="shared" si="2"/>
        <v>3</v>
      </c>
      <c r="E28" s="39"/>
      <c r="F28" s="47"/>
      <c r="G28" s="47"/>
      <c r="H28" s="47"/>
      <c r="I28" s="47"/>
      <c r="J28" s="47"/>
      <c r="K28" s="47"/>
      <c r="L28" s="47"/>
      <c r="M28" s="47"/>
      <c r="N28" s="43"/>
      <c r="O28" s="43"/>
      <c r="P28" s="47"/>
      <c r="Q28" s="43"/>
      <c r="R28" s="43"/>
      <c r="S28" s="43"/>
      <c r="T28" s="47"/>
      <c r="U28" s="33">
        <v>1</v>
      </c>
    </row>
    <row r="29" spans="1:21" x14ac:dyDescent="0.3">
      <c r="A29" s="59" t="s">
        <v>30</v>
      </c>
      <c r="B29" s="59"/>
      <c r="C29" s="60">
        <f>SUM(C14:C28)</f>
        <v>17</v>
      </c>
      <c r="D29" s="60">
        <f>SUM(D14:D28)</f>
        <v>51</v>
      </c>
      <c r="E29" s="59"/>
      <c r="F29" s="59"/>
      <c r="G29" s="59"/>
      <c r="H29" s="59"/>
      <c r="I29" s="59"/>
      <c r="J29" s="59"/>
      <c r="K29" s="59"/>
      <c r="L29" s="59"/>
      <c r="M29" s="59"/>
      <c r="N29" s="59"/>
      <c r="O29" s="59"/>
      <c r="P29" s="59"/>
      <c r="Q29" s="59"/>
      <c r="R29" s="59"/>
      <c r="S29" s="59"/>
      <c r="T29" s="59"/>
      <c r="U29" s="59"/>
    </row>
    <row r="30" spans="1:21" x14ac:dyDescent="0.3">
      <c r="A30" s="61"/>
      <c r="B30" s="61"/>
      <c r="C30" s="61"/>
      <c r="D30" s="61"/>
      <c r="E30" s="61"/>
      <c r="F30" s="61"/>
      <c r="G30" s="61"/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61"/>
      <c r="T30" s="61"/>
      <c r="U30" s="61"/>
    </row>
    <row r="31" spans="1:21" x14ac:dyDescent="0.3">
      <c r="A31" s="61"/>
      <c r="B31" s="61"/>
      <c r="C31" s="61"/>
      <c r="D31" s="61"/>
      <c r="E31" s="96"/>
      <c r="F31" s="61"/>
      <c r="G31" s="61"/>
      <c r="H31" s="61"/>
      <c r="I31" s="61"/>
      <c r="J31" s="61"/>
      <c r="K31" s="61"/>
      <c r="L31" s="96"/>
      <c r="M31" s="61"/>
      <c r="N31" s="96"/>
      <c r="O31" s="61"/>
      <c r="P31" s="96"/>
      <c r="Q31" s="61"/>
      <c r="S31" s="61"/>
      <c r="T31" s="96"/>
      <c r="U31" s="61"/>
    </row>
    <row r="32" spans="1:21" x14ac:dyDescent="0.3">
      <c r="A32" s="8"/>
      <c r="B32" s="14"/>
      <c r="C32" s="7"/>
      <c r="D32" s="3"/>
      <c r="E32" s="42"/>
      <c r="F32" s="15"/>
      <c r="G32" s="15"/>
      <c r="H32" s="16" t="s">
        <v>31</v>
      </c>
      <c r="I32" s="42"/>
      <c r="J32" s="16" t="s">
        <v>31</v>
      </c>
      <c r="K32" s="42"/>
      <c r="L32" s="16" t="s">
        <v>31</v>
      </c>
      <c r="M32" s="42"/>
      <c r="N32" s="42"/>
      <c r="O32" s="42"/>
      <c r="P32" s="16" t="s">
        <v>31</v>
      </c>
      <c r="Q32" s="15"/>
      <c r="R32" s="42"/>
      <c r="S32" s="15"/>
      <c r="T32" s="16" t="s">
        <v>31</v>
      </c>
      <c r="U32" s="42"/>
    </row>
    <row r="33" spans="1:21" ht="62.4" x14ac:dyDescent="0.3">
      <c r="A33" s="103" t="s">
        <v>84</v>
      </c>
      <c r="B33" s="104" t="s">
        <v>4</v>
      </c>
      <c r="C33" s="18" t="s">
        <v>5</v>
      </c>
      <c r="D33" s="106" t="s">
        <v>6</v>
      </c>
      <c r="E33" s="42"/>
      <c r="F33" s="85"/>
      <c r="G33" s="85"/>
      <c r="H33" s="62">
        <v>45913</v>
      </c>
      <c r="I33" s="42"/>
      <c r="J33" s="86" t="s">
        <v>95</v>
      </c>
      <c r="K33" s="42"/>
      <c r="L33" s="86">
        <v>45941</v>
      </c>
      <c r="M33" s="42"/>
      <c r="N33" s="42"/>
      <c r="O33" s="42"/>
      <c r="P33" s="86">
        <v>45969</v>
      </c>
      <c r="Q33" s="85"/>
      <c r="R33" s="42"/>
      <c r="S33" s="85"/>
      <c r="T33" s="86">
        <v>45997</v>
      </c>
      <c r="U33" s="42"/>
    </row>
    <row r="34" spans="1:21" x14ac:dyDescent="0.3">
      <c r="A34" s="23" t="s">
        <v>32</v>
      </c>
      <c r="B34" s="63" t="s">
        <v>33</v>
      </c>
      <c r="C34" s="25">
        <f>SUM(F34:U34)</f>
        <v>1</v>
      </c>
      <c r="D34" s="107">
        <f t="shared" ref="D34:D43" si="5">+C34*3</f>
        <v>3</v>
      </c>
      <c r="E34" s="42"/>
      <c r="F34" s="42"/>
      <c r="G34" s="42"/>
      <c r="H34" s="33">
        <v>1</v>
      </c>
      <c r="I34" s="42"/>
      <c r="J34" s="42"/>
      <c r="K34" s="42"/>
      <c r="L34" s="55"/>
      <c r="M34" s="42"/>
      <c r="N34" s="42"/>
      <c r="O34" s="42"/>
      <c r="P34" s="55"/>
      <c r="Q34" s="43"/>
      <c r="R34" s="42"/>
      <c r="S34" s="42"/>
      <c r="T34" s="34"/>
      <c r="U34" s="42"/>
    </row>
    <row r="35" spans="1:21" x14ac:dyDescent="0.3">
      <c r="A35" s="23" t="s">
        <v>32</v>
      </c>
      <c r="B35" s="63" t="s">
        <v>33</v>
      </c>
      <c r="C35" s="25">
        <f>SUM(F35:U35)</f>
        <v>1</v>
      </c>
      <c r="D35" s="107">
        <f t="shared" si="5"/>
        <v>3</v>
      </c>
      <c r="E35" s="42"/>
      <c r="F35" s="42"/>
      <c r="G35" s="42"/>
      <c r="H35" s="33">
        <v>1</v>
      </c>
      <c r="I35" s="42"/>
      <c r="J35" s="42"/>
      <c r="K35" s="42"/>
      <c r="L35" s="55"/>
      <c r="M35" s="42"/>
      <c r="N35" s="42"/>
      <c r="O35" s="42"/>
      <c r="P35" s="55"/>
      <c r="Q35" s="43"/>
      <c r="R35" s="42"/>
      <c r="S35" s="42"/>
      <c r="T35" s="34"/>
      <c r="U35" s="42"/>
    </row>
    <row r="36" spans="1:21" x14ac:dyDescent="0.3">
      <c r="A36" s="30" t="s">
        <v>34</v>
      </c>
      <c r="B36" s="50" t="s">
        <v>33</v>
      </c>
      <c r="C36" s="25">
        <f t="shared" ref="C36:C43" si="6">SUM(E36:U36)</f>
        <v>1</v>
      </c>
      <c r="D36" s="107">
        <f t="shared" si="5"/>
        <v>3</v>
      </c>
      <c r="E36" s="42"/>
      <c r="F36" s="42"/>
      <c r="G36" s="42"/>
      <c r="H36" s="42"/>
      <c r="I36" s="42"/>
      <c r="J36" s="33">
        <v>1</v>
      </c>
      <c r="K36" s="42"/>
      <c r="L36" s="55"/>
      <c r="M36" s="42"/>
      <c r="N36" s="42"/>
      <c r="O36" s="42"/>
      <c r="P36" s="55"/>
      <c r="Q36" s="43"/>
      <c r="R36" s="42"/>
      <c r="S36" s="42"/>
      <c r="T36" s="34"/>
      <c r="U36" s="42"/>
    </row>
    <row r="37" spans="1:21" x14ac:dyDescent="0.3">
      <c r="A37" s="30" t="s">
        <v>34</v>
      </c>
      <c r="B37" s="50" t="s">
        <v>33</v>
      </c>
      <c r="C37" s="25">
        <f t="shared" si="6"/>
        <v>1</v>
      </c>
      <c r="D37" s="107">
        <f t="shared" si="5"/>
        <v>3</v>
      </c>
      <c r="E37" s="44"/>
      <c r="F37" s="52"/>
      <c r="G37" s="34"/>
      <c r="H37" s="42"/>
      <c r="I37" s="42"/>
      <c r="J37" s="33">
        <v>1</v>
      </c>
      <c r="K37" s="42"/>
      <c r="L37" s="42"/>
      <c r="M37" s="42"/>
      <c r="N37" s="42"/>
      <c r="O37" s="42"/>
      <c r="P37" s="55"/>
      <c r="Q37" s="43"/>
      <c r="R37" s="42"/>
      <c r="S37" s="42"/>
      <c r="T37" s="34"/>
      <c r="U37" s="42"/>
    </row>
    <row r="38" spans="1:21" x14ac:dyDescent="0.3">
      <c r="A38" s="30" t="s">
        <v>35</v>
      </c>
      <c r="B38" s="38" t="s">
        <v>33</v>
      </c>
      <c r="C38" s="25">
        <f t="shared" si="6"/>
        <v>1</v>
      </c>
      <c r="D38" s="107">
        <f t="shared" si="5"/>
        <v>3</v>
      </c>
      <c r="E38" s="44"/>
      <c r="F38" s="52"/>
      <c r="G38" s="34"/>
      <c r="H38" s="42"/>
      <c r="I38" s="42"/>
      <c r="J38" s="42"/>
      <c r="K38" s="42"/>
      <c r="L38" s="33">
        <v>1</v>
      </c>
      <c r="M38" s="42"/>
      <c r="N38" s="42"/>
      <c r="O38" s="42"/>
      <c r="P38" s="55"/>
      <c r="Q38" s="43"/>
      <c r="R38" s="42"/>
      <c r="S38" s="42"/>
      <c r="T38" s="34"/>
      <c r="U38" s="42"/>
    </row>
    <row r="39" spans="1:21" x14ac:dyDescent="0.3">
      <c r="A39" s="30" t="s">
        <v>36</v>
      </c>
      <c r="B39" s="48" t="s">
        <v>33</v>
      </c>
      <c r="C39" s="25">
        <f t="shared" si="6"/>
        <v>1</v>
      </c>
      <c r="D39" s="107">
        <f>+C39*3</f>
        <v>3</v>
      </c>
      <c r="E39" s="44"/>
      <c r="F39" s="52"/>
      <c r="G39" s="34"/>
      <c r="H39" s="42"/>
      <c r="I39" s="42"/>
      <c r="J39" s="42"/>
      <c r="K39" s="42"/>
      <c r="L39" s="33">
        <v>1</v>
      </c>
      <c r="M39" s="42"/>
      <c r="N39" s="42"/>
      <c r="O39" s="42"/>
      <c r="P39" s="55"/>
      <c r="Q39" s="43"/>
      <c r="R39" s="42"/>
      <c r="S39" s="42"/>
      <c r="T39" s="34"/>
      <c r="U39" s="42"/>
    </row>
    <row r="40" spans="1:21" x14ac:dyDescent="0.3">
      <c r="A40" s="30" t="s">
        <v>36</v>
      </c>
      <c r="B40" s="48" t="s">
        <v>33</v>
      </c>
      <c r="C40" s="25">
        <f t="shared" si="6"/>
        <v>1</v>
      </c>
      <c r="D40" s="107">
        <f t="shared" si="5"/>
        <v>3</v>
      </c>
      <c r="E40" s="44"/>
      <c r="F40" s="52"/>
      <c r="G40" s="34"/>
      <c r="H40" s="42"/>
      <c r="I40" s="34"/>
      <c r="J40" s="42"/>
      <c r="K40" s="42"/>
      <c r="L40" s="42"/>
      <c r="M40" s="42"/>
      <c r="N40" s="34"/>
      <c r="O40" s="42"/>
      <c r="P40" s="33">
        <v>1</v>
      </c>
      <c r="Q40" s="43"/>
      <c r="R40" s="42"/>
      <c r="S40" s="42"/>
      <c r="T40" s="34"/>
      <c r="U40" s="42"/>
    </row>
    <row r="41" spans="1:21" x14ac:dyDescent="0.3">
      <c r="A41" s="30" t="s">
        <v>36</v>
      </c>
      <c r="B41" s="48" t="s">
        <v>33</v>
      </c>
      <c r="C41" s="25">
        <f t="shared" si="6"/>
        <v>1</v>
      </c>
      <c r="D41" s="107">
        <f t="shared" si="5"/>
        <v>3</v>
      </c>
      <c r="E41" s="44"/>
      <c r="F41" s="43"/>
      <c r="G41" s="34"/>
      <c r="H41" s="42"/>
      <c r="I41" s="34"/>
      <c r="J41" s="42"/>
      <c r="K41" s="42"/>
      <c r="L41" s="42"/>
      <c r="M41" s="42"/>
      <c r="N41" s="34"/>
      <c r="O41" s="42"/>
      <c r="P41" s="33">
        <v>1</v>
      </c>
      <c r="Q41" s="42"/>
      <c r="R41" s="42"/>
      <c r="S41" s="42"/>
      <c r="T41" s="42"/>
      <c r="U41" s="42"/>
    </row>
    <row r="42" spans="1:21" x14ac:dyDescent="0.3">
      <c r="A42" s="30" t="s">
        <v>36</v>
      </c>
      <c r="B42" s="48" t="s">
        <v>33</v>
      </c>
      <c r="C42" s="25">
        <f t="shared" si="6"/>
        <v>1</v>
      </c>
      <c r="D42" s="107">
        <f t="shared" si="5"/>
        <v>3</v>
      </c>
      <c r="E42" s="44"/>
      <c r="F42" s="43"/>
      <c r="G42" s="34"/>
      <c r="H42" s="42"/>
      <c r="I42" s="34"/>
      <c r="J42" s="42"/>
      <c r="K42" s="55"/>
      <c r="L42" s="42"/>
      <c r="M42" s="42"/>
      <c r="N42" s="34"/>
      <c r="O42" s="42"/>
      <c r="P42" s="42"/>
      <c r="Q42" s="42"/>
      <c r="R42" s="42"/>
      <c r="S42" s="42"/>
      <c r="T42" s="33">
        <v>1</v>
      </c>
      <c r="U42" s="42"/>
    </row>
    <row r="43" spans="1:21" x14ac:dyDescent="0.3">
      <c r="A43" s="30" t="s">
        <v>37</v>
      </c>
      <c r="B43" s="38" t="s">
        <v>33</v>
      </c>
      <c r="C43" s="25">
        <f t="shared" si="6"/>
        <v>1</v>
      </c>
      <c r="D43" s="107">
        <f t="shared" si="5"/>
        <v>3</v>
      </c>
      <c r="E43" s="44"/>
      <c r="F43" s="43"/>
      <c r="G43" s="34"/>
      <c r="H43" s="42"/>
      <c r="I43" s="34"/>
      <c r="J43" s="42"/>
      <c r="K43" s="55"/>
      <c r="L43" s="42"/>
      <c r="M43" s="42"/>
      <c r="N43" s="34"/>
      <c r="O43" s="42"/>
      <c r="P43" s="55"/>
      <c r="Q43" s="42"/>
      <c r="R43" s="42"/>
      <c r="S43" s="42"/>
      <c r="T43" s="33">
        <v>1</v>
      </c>
      <c r="U43" s="42"/>
    </row>
    <row r="44" spans="1:21" x14ac:dyDescent="0.3">
      <c r="A44" s="59" t="s">
        <v>30</v>
      </c>
      <c r="B44" s="59"/>
      <c r="C44" s="60">
        <f>SUM(C34:C43)</f>
        <v>10</v>
      </c>
      <c r="D44" s="60">
        <f>SUM(D34:D43)</f>
        <v>30</v>
      </c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</row>
    <row r="45" spans="1:21" s="3" customFormat="1" ht="11.4" x14ac:dyDescent="0.2">
      <c r="A45" s="66" t="s">
        <v>40</v>
      </c>
      <c r="B45" s="66"/>
      <c r="C45" s="60">
        <f>+C44+C29</f>
        <v>27</v>
      </c>
      <c r="D45" s="60">
        <f>+D44+D29</f>
        <v>81</v>
      </c>
      <c r="E45" s="66"/>
      <c r="F45" s="66"/>
      <c r="G45" s="66"/>
      <c r="H45" s="66"/>
      <c r="I45" s="66"/>
      <c r="J45" s="66"/>
      <c r="K45" s="66"/>
      <c r="L45" s="66"/>
      <c r="M45" s="66"/>
      <c r="N45" s="66"/>
      <c r="O45" s="66"/>
      <c r="P45" s="66"/>
      <c r="Q45" s="66"/>
      <c r="R45" s="66"/>
      <c r="S45" s="66"/>
      <c r="T45" s="66"/>
      <c r="U45" s="66"/>
    </row>
    <row r="46" spans="1:21" s="3" customFormat="1" ht="11.4" x14ac:dyDescent="0.2">
      <c r="A46" s="61"/>
      <c r="B46" s="61"/>
      <c r="C46" s="69"/>
      <c r="D46" s="70"/>
      <c r="E46" s="61"/>
      <c r="F46" s="61"/>
      <c r="G46" s="61"/>
      <c r="H46" s="61"/>
      <c r="I46" s="61"/>
      <c r="J46" s="61"/>
      <c r="K46" s="61"/>
      <c r="L46" s="61"/>
      <c r="M46" s="61"/>
      <c r="N46" s="61"/>
      <c r="O46" s="61"/>
      <c r="P46" s="61"/>
      <c r="Q46" s="61"/>
      <c r="R46" s="61"/>
      <c r="S46" s="61"/>
      <c r="T46" s="61"/>
    </row>
    <row r="47" spans="1:21" s="3" customFormat="1" ht="11.4" x14ac:dyDescent="0.2">
      <c r="A47" s="61"/>
      <c r="B47" s="61"/>
      <c r="C47" s="69"/>
      <c r="D47" s="70"/>
      <c r="E47" s="61"/>
      <c r="F47" s="96"/>
      <c r="K47" s="61"/>
      <c r="L47" s="61"/>
      <c r="M47" s="61"/>
      <c r="N47" s="61"/>
      <c r="O47" s="61"/>
      <c r="T47" s="61"/>
    </row>
    <row r="48" spans="1:21" x14ac:dyDescent="0.3">
      <c r="A48" s="71"/>
      <c r="B48" s="71"/>
      <c r="C48" s="5"/>
      <c r="D48" s="5"/>
      <c r="E48" s="5"/>
      <c r="G48" s="72" t="s">
        <v>83</v>
      </c>
      <c r="H48" s="72" t="s">
        <v>83</v>
      </c>
      <c r="I48" s="72" t="s">
        <v>83</v>
      </c>
      <c r="J48" s="72" t="s">
        <v>83</v>
      </c>
      <c r="K48" s="3"/>
      <c r="L48" s="3"/>
      <c r="M48" s="3"/>
      <c r="N48" s="3"/>
      <c r="P48" s="72" t="s">
        <v>83</v>
      </c>
      <c r="Q48" s="72" t="s">
        <v>83</v>
      </c>
      <c r="R48" s="72" t="s">
        <v>83</v>
      </c>
      <c r="S48" s="72" t="s">
        <v>83</v>
      </c>
    </row>
    <row r="49" spans="1:19" ht="62.4" x14ac:dyDescent="0.3">
      <c r="A49" s="98" t="s">
        <v>86</v>
      </c>
      <c r="B49" s="99" t="s">
        <v>4</v>
      </c>
      <c r="C49" s="100" t="s">
        <v>41</v>
      </c>
      <c r="D49" s="100" t="s">
        <v>6</v>
      </c>
      <c r="E49" s="75"/>
      <c r="G49" s="77">
        <v>45904</v>
      </c>
      <c r="H49" s="77">
        <f>G49+7</f>
        <v>45911</v>
      </c>
      <c r="I49" s="77">
        <f>H49+7</f>
        <v>45918</v>
      </c>
      <c r="J49" s="77">
        <f t="shared" ref="J49" si="7">I49+7</f>
        <v>45925</v>
      </c>
      <c r="K49" s="3"/>
      <c r="L49" s="3"/>
      <c r="M49" s="3"/>
      <c r="N49" s="3"/>
      <c r="P49" s="77">
        <v>45967</v>
      </c>
      <c r="Q49" s="77">
        <f>P49+7</f>
        <v>45974</v>
      </c>
      <c r="R49" s="77">
        <f>Q49+7</f>
        <v>45981</v>
      </c>
      <c r="S49" s="77">
        <f t="shared" ref="S49" si="8">R49+7</f>
        <v>45988</v>
      </c>
    </row>
    <row r="50" spans="1:19" x14ac:dyDescent="0.3">
      <c r="A50" s="14" t="s">
        <v>43</v>
      </c>
      <c r="B50" s="101" t="s">
        <v>85</v>
      </c>
      <c r="C50" s="80">
        <f>SUM(E50:U50)</f>
        <v>4</v>
      </c>
      <c r="D50" s="80">
        <f>+C50*3</f>
        <v>12</v>
      </c>
      <c r="E50" s="5"/>
      <c r="G50" s="33">
        <v>1</v>
      </c>
      <c r="H50" s="33">
        <v>1</v>
      </c>
      <c r="I50" s="33">
        <v>1</v>
      </c>
      <c r="J50" s="33">
        <v>1</v>
      </c>
      <c r="K50" s="3"/>
      <c r="L50" s="3"/>
      <c r="M50" s="3"/>
      <c r="N50" s="3"/>
      <c r="P50" s="33">
        <v>0</v>
      </c>
      <c r="Q50" s="33">
        <v>0</v>
      </c>
      <c r="R50" s="33">
        <v>0</v>
      </c>
      <c r="S50" s="33">
        <v>0</v>
      </c>
    </row>
    <row r="51" spans="1:19" x14ac:dyDescent="0.3">
      <c r="A51" s="59" t="s">
        <v>67</v>
      </c>
      <c r="B51" s="59"/>
      <c r="C51" s="60">
        <f>SUM(C50:C50)</f>
        <v>4</v>
      </c>
      <c r="D51" s="60">
        <f>SUM(D50:D50)</f>
        <v>12</v>
      </c>
      <c r="E51" s="59"/>
      <c r="F51" s="59"/>
      <c r="G51" s="59"/>
      <c r="H51" s="59"/>
      <c r="I51" s="59"/>
      <c r="J51" s="59"/>
      <c r="K51" s="59"/>
      <c r="L51" s="59"/>
      <c r="M51" s="59"/>
      <c r="N51" s="59"/>
      <c r="O51" s="59"/>
      <c r="P51" s="59"/>
      <c r="Q51" s="59"/>
      <c r="R51" s="59"/>
      <c r="S51" s="59"/>
    </row>
    <row r="52" spans="1:19" x14ac:dyDescent="0.3">
      <c r="A52" s="61"/>
      <c r="B52" s="61"/>
      <c r="C52" s="70"/>
      <c r="D52" s="70"/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"/>
    </row>
    <row r="53" spans="1:19" ht="72" customHeight="1" x14ac:dyDescent="0.3">
      <c r="A53" s="61"/>
      <c r="B53" s="61"/>
      <c r="C53" s="70"/>
      <c r="D53" s="70"/>
      <c r="E53" s="70"/>
      <c r="F53" s="70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3"/>
      <c r="S53" s="76"/>
    </row>
    <row r="54" spans="1:19" ht="20.25" customHeight="1" x14ac:dyDescent="0.3">
      <c r="A54" s="71" t="s">
        <v>45</v>
      </c>
      <c r="B54" s="61"/>
      <c r="C54" s="70"/>
      <c r="D54" s="70"/>
      <c r="E54" s="70"/>
      <c r="F54" s="70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3"/>
      <c r="S54" s="4"/>
    </row>
    <row r="55" spans="1:19" x14ac:dyDescent="0.3">
      <c r="A55" s="14" t="s">
        <v>89</v>
      </c>
      <c r="B55" s="14"/>
      <c r="C55" s="80">
        <v>2</v>
      </c>
      <c r="D55" s="80">
        <f>C55*1.5</f>
        <v>3</v>
      </c>
      <c r="E55" s="80"/>
      <c r="F55" s="80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3"/>
      <c r="S55" s="3"/>
    </row>
    <row r="56" spans="1:19" x14ac:dyDescent="0.3">
      <c r="A56" s="59" t="s">
        <v>47</v>
      </c>
      <c r="B56" s="59"/>
      <c r="C56" s="60">
        <f>SUM(C55:C55)</f>
        <v>2</v>
      </c>
      <c r="D56" s="60">
        <f>SUM(D55:D55)</f>
        <v>3</v>
      </c>
      <c r="E56" s="59"/>
      <c r="F56" s="59"/>
      <c r="G56" s="59"/>
      <c r="H56" s="59"/>
      <c r="I56" s="59"/>
      <c r="J56" s="59"/>
      <c r="K56" s="59"/>
      <c r="L56" s="59"/>
      <c r="M56" s="59"/>
      <c r="N56" s="59"/>
      <c r="O56" s="59"/>
      <c r="P56" s="59"/>
      <c r="Q56" s="59"/>
      <c r="R56" s="59"/>
      <c r="S56" s="59"/>
    </row>
    <row r="57" spans="1:19" x14ac:dyDescent="0.3">
      <c r="A57" s="61"/>
      <c r="B57" s="61"/>
      <c r="C57" s="70"/>
      <c r="D57" s="70"/>
      <c r="E57" s="61"/>
      <c r="F57" s="61"/>
      <c r="G57" s="61"/>
      <c r="H57" s="61"/>
      <c r="I57" s="61"/>
      <c r="J57" s="61"/>
      <c r="K57" s="61"/>
      <c r="L57" s="61"/>
      <c r="M57" s="61"/>
      <c r="N57" s="61"/>
      <c r="O57" s="61"/>
      <c r="P57" s="61"/>
      <c r="Q57" s="61"/>
      <c r="R57" s="61"/>
      <c r="S57" s="61"/>
    </row>
    <row r="58" spans="1:19" x14ac:dyDescent="0.3">
      <c r="A58" s="82" t="s">
        <v>68</v>
      </c>
      <c r="B58" s="82"/>
      <c r="C58" s="83">
        <f>+C51+C45</f>
        <v>31</v>
      </c>
      <c r="D58" s="83">
        <f>+D51+D45</f>
        <v>93</v>
      </c>
      <c r="E58" s="80"/>
      <c r="F58" s="80"/>
      <c r="G58" s="4"/>
      <c r="H58" s="6"/>
      <c r="I58" s="6"/>
      <c r="J58" s="6"/>
      <c r="K58" s="6"/>
      <c r="L58" s="6"/>
      <c r="M58" s="6"/>
      <c r="N58" s="6"/>
      <c r="O58" s="6"/>
      <c r="P58" s="6"/>
      <c r="Q58" s="6"/>
      <c r="R58" s="3"/>
      <c r="S58" s="3"/>
    </row>
    <row r="59" spans="1:19" x14ac:dyDescent="0.3">
      <c r="A59" s="84" t="s">
        <v>49</v>
      </c>
      <c r="B59" s="84"/>
      <c r="C59" s="83">
        <f>+C58+C56</f>
        <v>33</v>
      </c>
      <c r="D59" s="83">
        <f>+D58+D56</f>
        <v>96</v>
      </c>
      <c r="E59" s="80"/>
      <c r="F59" s="80"/>
      <c r="G59" s="4"/>
      <c r="H59" s="6"/>
      <c r="I59" s="6"/>
      <c r="J59" s="6"/>
      <c r="K59" s="6"/>
      <c r="L59" s="6"/>
      <c r="M59" s="6"/>
      <c r="N59" s="6"/>
      <c r="O59" s="6"/>
      <c r="P59" s="6"/>
      <c r="Q59" s="6"/>
      <c r="R59" s="3"/>
      <c r="S59" s="3"/>
    </row>
  </sheetData>
  <pageMargins left="0.70866141732283472" right="0.70866141732283472" top="0.74803149606299213" bottom="0.74803149606299213" header="0.31496062992125984" footer="0.31496062992125984"/>
  <pageSetup scale="6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004F7E-BBBD-446C-A136-91BBA347DCB9}">
  <dimension ref="A1:W58"/>
  <sheetViews>
    <sheetView topLeftCell="A8" zoomScale="80" zoomScaleNormal="80" workbookViewId="0">
      <pane xSplit="2" topLeftCell="C1" activePane="topRight" state="frozen"/>
      <selection activeCell="A10" sqref="A10"/>
      <selection pane="topRight" activeCell="A23" sqref="A23"/>
    </sheetView>
  </sheetViews>
  <sheetFormatPr baseColWidth="10" defaultRowHeight="15.6" x14ac:dyDescent="0.3"/>
  <cols>
    <col min="1" max="1" width="66.8984375" customWidth="1"/>
    <col min="2" max="2" width="34" customWidth="1"/>
    <col min="3" max="3" width="4.5" customWidth="1"/>
    <col min="4" max="4" width="8.8984375" customWidth="1"/>
    <col min="5" max="21" width="4" customWidth="1"/>
  </cols>
  <sheetData>
    <row r="1" spans="1:23" ht="17.399999999999999" x14ac:dyDescent="0.3">
      <c r="A1" s="1" t="s">
        <v>52</v>
      </c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spans="1:23" x14ac:dyDescent="0.3">
      <c r="A2" s="3"/>
      <c r="B2" s="3"/>
      <c r="C2" s="5"/>
      <c r="D2" s="5"/>
      <c r="E2" s="5"/>
      <c r="F2" s="4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3"/>
      <c r="T2" s="3"/>
      <c r="U2" s="3"/>
      <c r="V2" s="3"/>
      <c r="W2" s="3"/>
    </row>
    <row r="3" spans="1:23" x14ac:dyDescent="0.3">
      <c r="A3" s="8" t="s">
        <v>0</v>
      </c>
      <c r="B3" s="8"/>
      <c r="C3" s="5"/>
      <c r="D3" s="5"/>
      <c r="E3" s="5"/>
      <c r="F3" s="4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3"/>
      <c r="W3" s="3"/>
    </row>
    <row r="4" spans="1:23" x14ac:dyDescent="0.3">
      <c r="A4" s="9" t="s">
        <v>53</v>
      </c>
      <c r="B4" s="10"/>
      <c r="C4" s="9"/>
      <c r="D4" s="5"/>
      <c r="E4" s="5"/>
      <c r="F4" s="4"/>
      <c r="G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3"/>
      <c r="W4" s="3"/>
    </row>
    <row r="5" spans="1:23" x14ac:dyDescent="0.3">
      <c r="A5" s="10" t="s">
        <v>62</v>
      </c>
      <c r="B5" s="10"/>
      <c r="C5" s="9"/>
      <c r="D5" s="5"/>
      <c r="E5" s="5"/>
      <c r="F5" s="4"/>
      <c r="G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3"/>
      <c r="W5" s="3"/>
    </row>
    <row r="6" spans="1:23" x14ac:dyDescent="0.3">
      <c r="A6" s="11" t="s">
        <v>1</v>
      </c>
      <c r="B6" s="12"/>
      <c r="C6" s="9"/>
      <c r="D6" s="5"/>
      <c r="E6" s="5"/>
      <c r="F6" s="4"/>
      <c r="G6" s="6"/>
      <c r="H6" s="6"/>
      <c r="I6" s="88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3"/>
      <c r="W6" s="3"/>
    </row>
    <row r="7" spans="1:23" x14ac:dyDescent="0.3">
      <c r="A7" s="94" t="s">
        <v>71</v>
      </c>
      <c r="B7" s="10"/>
      <c r="C7" s="5"/>
      <c r="D7" s="5"/>
      <c r="E7" s="5"/>
      <c r="F7" s="4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3"/>
      <c r="W7" s="3"/>
    </row>
    <row r="8" spans="1:23" x14ac:dyDescent="0.3">
      <c r="A8" s="10"/>
      <c r="B8" s="10"/>
      <c r="C8" s="5"/>
      <c r="D8" s="5"/>
      <c r="E8" s="5"/>
      <c r="F8" s="4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3"/>
      <c r="W8" s="3"/>
    </row>
    <row r="9" spans="1:23" x14ac:dyDescent="0.3">
      <c r="A9" s="8" t="s">
        <v>2</v>
      </c>
      <c r="B9" s="10"/>
      <c r="C9" s="5"/>
      <c r="D9" s="5"/>
      <c r="E9" s="5"/>
      <c r="F9" s="4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3"/>
      <c r="W9" s="3"/>
    </row>
    <row r="10" spans="1:23" ht="24" x14ac:dyDescent="0.3">
      <c r="B10" s="8"/>
      <c r="C10" s="5"/>
      <c r="D10" s="5"/>
      <c r="E10" s="5"/>
      <c r="F10" s="4"/>
      <c r="G10" s="96" t="s">
        <v>64</v>
      </c>
      <c r="H10" s="6"/>
      <c r="I10" s="96" t="s">
        <v>64</v>
      </c>
      <c r="J10" s="6"/>
      <c r="K10" s="6"/>
      <c r="L10" s="6"/>
      <c r="M10" s="13"/>
      <c r="N10" s="6"/>
      <c r="O10" s="96" t="s">
        <v>64</v>
      </c>
      <c r="P10" s="96" t="s">
        <v>64</v>
      </c>
      <c r="Q10" s="96" t="s">
        <v>64</v>
      </c>
      <c r="R10" s="96" t="s">
        <v>64</v>
      </c>
      <c r="S10" s="3"/>
      <c r="T10" s="96" t="s">
        <v>64</v>
      </c>
      <c r="U10" s="3"/>
      <c r="V10" s="3"/>
      <c r="W10" s="3"/>
    </row>
    <row r="11" spans="1:23" x14ac:dyDescent="0.3">
      <c r="B11" s="14"/>
      <c r="C11" s="7"/>
      <c r="D11" s="3"/>
      <c r="E11" s="15" t="s">
        <v>55</v>
      </c>
      <c r="F11" s="15" t="s">
        <v>55</v>
      </c>
      <c r="G11" s="16" t="s">
        <v>55</v>
      </c>
      <c r="H11" s="15" t="s">
        <v>55</v>
      </c>
      <c r="I11" s="16" t="s">
        <v>55</v>
      </c>
      <c r="J11" s="15" t="s">
        <v>55</v>
      </c>
      <c r="K11" s="15" t="s">
        <v>55</v>
      </c>
      <c r="L11" s="15" t="s">
        <v>55</v>
      </c>
      <c r="M11" s="15" t="s">
        <v>55</v>
      </c>
      <c r="N11" s="15" t="s">
        <v>55</v>
      </c>
      <c r="O11" s="16" t="s">
        <v>55</v>
      </c>
      <c r="P11" s="16" t="s">
        <v>55</v>
      </c>
      <c r="Q11" s="16" t="s">
        <v>55</v>
      </c>
      <c r="R11" s="16" t="s">
        <v>55</v>
      </c>
      <c r="S11" s="15" t="s">
        <v>55</v>
      </c>
      <c r="T11" s="16" t="s">
        <v>55</v>
      </c>
      <c r="U11" s="15" t="s">
        <v>55</v>
      </c>
      <c r="V11" s="3"/>
      <c r="W11" s="3"/>
    </row>
    <row r="12" spans="1:23" ht="62.4" x14ac:dyDescent="0.3">
      <c r="A12" s="103" t="s">
        <v>69</v>
      </c>
      <c r="B12" s="104" t="s">
        <v>4</v>
      </c>
      <c r="C12" s="18" t="s">
        <v>5</v>
      </c>
      <c r="D12" s="19" t="s">
        <v>6</v>
      </c>
      <c r="E12" s="20">
        <v>44797</v>
      </c>
      <c r="F12" s="21">
        <f>E12+7</f>
        <v>44804</v>
      </c>
      <c r="G12" s="22">
        <f t="shared" ref="G12:U12" si="0">F12+7</f>
        <v>44811</v>
      </c>
      <c r="H12" s="21">
        <f t="shared" si="0"/>
        <v>44818</v>
      </c>
      <c r="I12" s="22">
        <f t="shared" si="0"/>
        <v>44825</v>
      </c>
      <c r="J12" s="21">
        <f t="shared" si="0"/>
        <v>44832</v>
      </c>
      <c r="K12" s="21">
        <f t="shared" si="0"/>
        <v>44839</v>
      </c>
      <c r="L12" s="21">
        <f t="shared" si="0"/>
        <v>44846</v>
      </c>
      <c r="M12" s="21">
        <f t="shared" si="0"/>
        <v>44853</v>
      </c>
      <c r="N12" s="21">
        <f>M12+7</f>
        <v>44860</v>
      </c>
      <c r="O12" s="22">
        <f t="shared" si="0"/>
        <v>44867</v>
      </c>
      <c r="P12" s="22">
        <f t="shared" si="0"/>
        <v>44874</v>
      </c>
      <c r="Q12" s="22">
        <f t="shared" si="0"/>
        <v>44881</v>
      </c>
      <c r="R12" s="22">
        <f t="shared" si="0"/>
        <v>44888</v>
      </c>
      <c r="S12" s="21">
        <f t="shared" si="0"/>
        <v>44895</v>
      </c>
      <c r="T12" s="22">
        <f t="shared" si="0"/>
        <v>44902</v>
      </c>
      <c r="U12" s="21">
        <f t="shared" si="0"/>
        <v>44909</v>
      </c>
      <c r="V12" s="3"/>
      <c r="W12" s="3"/>
    </row>
    <row r="13" spans="1:23" x14ac:dyDescent="0.3">
      <c r="A13" s="92" t="s">
        <v>7</v>
      </c>
      <c r="B13" s="93" t="s">
        <v>8</v>
      </c>
      <c r="C13" s="25">
        <f t="shared" ref="C13:C27" si="1">SUM(E13:U13)</f>
        <v>1</v>
      </c>
      <c r="D13" s="26">
        <f>+C13*3</f>
        <v>3</v>
      </c>
      <c r="E13" s="27">
        <v>1</v>
      </c>
      <c r="F13" s="21"/>
      <c r="G13" s="21"/>
      <c r="H13" s="20"/>
      <c r="I13" s="20"/>
      <c r="J13" s="20"/>
      <c r="K13" s="20"/>
      <c r="L13" s="28"/>
      <c r="M13" s="20"/>
      <c r="N13" s="20"/>
      <c r="O13" s="20"/>
      <c r="P13" s="20"/>
      <c r="Q13" s="20"/>
      <c r="R13" s="20"/>
      <c r="S13" s="29"/>
      <c r="T13" s="29"/>
      <c r="U13" s="29"/>
      <c r="V13" s="3" t="s">
        <v>72</v>
      </c>
      <c r="W13" s="3"/>
    </row>
    <row r="14" spans="1:23" x14ac:dyDescent="0.3">
      <c r="A14" s="90" t="s">
        <v>9</v>
      </c>
      <c r="B14" s="91" t="s">
        <v>10</v>
      </c>
      <c r="C14" s="25">
        <f t="shared" si="1"/>
        <v>1</v>
      </c>
      <c r="D14" s="26">
        <f t="shared" ref="D14:D27" si="2">+C14*3</f>
        <v>3</v>
      </c>
      <c r="E14" s="32"/>
      <c r="F14" s="33">
        <v>1</v>
      </c>
      <c r="G14" s="34"/>
      <c r="H14" s="34"/>
      <c r="I14" s="28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"/>
      <c r="W14" s="3"/>
    </row>
    <row r="15" spans="1:23" x14ac:dyDescent="0.3">
      <c r="A15" s="30" t="s">
        <v>13</v>
      </c>
      <c r="B15" s="38" t="s">
        <v>14</v>
      </c>
      <c r="C15" s="25">
        <f t="shared" si="1"/>
        <v>1</v>
      </c>
      <c r="D15" s="26">
        <f t="shared" si="2"/>
        <v>3</v>
      </c>
      <c r="E15" s="39"/>
      <c r="F15" s="40"/>
      <c r="G15" s="95">
        <v>1</v>
      </c>
      <c r="H15" s="42"/>
      <c r="I15" s="34"/>
      <c r="J15" s="28"/>
      <c r="K15" s="42"/>
      <c r="L15" s="42"/>
      <c r="M15" s="34"/>
      <c r="N15" s="34"/>
      <c r="O15" s="42"/>
      <c r="P15" s="34"/>
      <c r="Q15" s="34"/>
      <c r="R15" s="43"/>
      <c r="S15" s="34"/>
      <c r="T15" s="34"/>
      <c r="U15" s="28"/>
      <c r="V15" s="3">
        <v>80</v>
      </c>
      <c r="W15" s="3" t="s">
        <v>73</v>
      </c>
    </row>
    <row r="16" spans="1:23" x14ac:dyDescent="0.3">
      <c r="A16" s="30" t="s">
        <v>25</v>
      </c>
      <c r="B16" s="38" t="s">
        <v>14</v>
      </c>
      <c r="C16" s="25">
        <f>SUM(E16:U16)</f>
        <v>1</v>
      </c>
      <c r="D16" s="26">
        <f>+C16*3</f>
        <v>3</v>
      </c>
      <c r="E16" s="39"/>
      <c r="F16" s="40"/>
      <c r="G16" s="28"/>
      <c r="H16" s="56">
        <v>1</v>
      </c>
      <c r="I16" s="34"/>
      <c r="J16" s="28"/>
      <c r="K16" s="28"/>
      <c r="L16" s="28"/>
      <c r="M16" s="53"/>
      <c r="N16" s="42"/>
      <c r="O16" s="55"/>
      <c r="Q16" s="34"/>
      <c r="R16" s="42"/>
      <c r="S16" s="42"/>
      <c r="T16" s="42"/>
      <c r="U16" s="34"/>
      <c r="V16" s="3">
        <v>80</v>
      </c>
      <c r="W16" s="3" t="s">
        <v>73</v>
      </c>
    </row>
    <row r="17" spans="1:23" x14ac:dyDescent="0.3">
      <c r="A17" s="35" t="s">
        <v>11</v>
      </c>
      <c r="B17" s="36" t="s">
        <v>12</v>
      </c>
      <c r="C17" s="25">
        <f t="shared" si="1"/>
        <v>1</v>
      </c>
      <c r="D17" s="26">
        <f t="shared" si="2"/>
        <v>3</v>
      </c>
      <c r="E17" s="44"/>
      <c r="F17" s="34"/>
      <c r="G17" s="34"/>
      <c r="H17" s="28"/>
      <c r="I17" s="37">
        <v>1</v>
      </c>
      <c r="J17" s="42"/>
      <c r="K17" s="34"/>
      <c r="L17" s="34"/>
      <c r="M17" s="34"/>
      <c r="N17" s="43"/>
      <c r="O17" s="43"/>
      <c r="P17" s="43"/>
      <c r="Q17" s="43"/>
      <c r="R17" s="43"/>
      <c r="S17" s="43"/>
      <c r="T17" s="43"/>
      <c r="U17" s="47"/>
      <c r="V17" s="3">
        <v>80</v>
      </c>
      <c r="W17" s="3" t="s">
        <v>73</v>
      </c>
    </row>
    <row r="18" spans="1:23" x14ac:dyDescent="0.3">
      <c r="A18" s="23" t="s">
        <v>19</v>
      </c>
      <c r="B18" s="50" t="s">
        <v>20</v>
      </c>
      <c r="C18" s="25">
        <f t="shared" si="1"/>
        <v>1</v>
      </c>
      <c r="D18" s="26">
        <f t="shared" si="2"/>
        <v>3</v>
      </c>
      <c r="E18" s="44"/>
      <c r="F18" s="34"/>
      <c r="G18" s="34"/>
      <c r="H18" s="42"/>
      <c r="I18" s="34"/>
      <c r="J18" s="64">
        <v>1</v>
      </c>
      <c r="K18" s="34"/>
      <c r="L18" s="34"/>
      <c r="M18" s="43"/>
      <c r="N18" s="42"/>
      <c r="O18" s="43"/>
      <c r="P18" s="43"/>
      <c r="Q18" s="43"/>
      <c r="R18" s="43"/>
      <c r="S18" s="43"/>
      <c r="T18" s="43"/>
      <c r="U18" s="43"/>
      <c r="V18" s="3">
        <v>80</v>
      </c>
      <c r="W18" s="3" t="s">
        <v>73</v>
      </c>
    </row>
    <row r="19" spans="1:23" x14ac:dyDescent="0.3">
      <c r="A19" s="23" t="s">
        <v>23</v>
      </c>
      <c r="B19" s="38" t="s">
        <v>16</v>
      </c>
      <c r="C19" s="25">
        <f>SUM(E19:U19)</f>
        <v>1</v>
      </c>
      <c r="D19" s="26">
        <f>+C19*3</f>
        <v>3</v>
      </c>
      <c r="E19" s="44"/>
      <c r="F19" s="34"/>
      <c r="G19" s="42"/>
      <c r="H19" s="34"/>
      <c r="I19" s="34"/>
      <c r="J19" s="34"/>
      <c r="K19" s="45">
        <v>1</v>
      </c>
      <c r="L19" s="43"/>
      <c r="M19" s="43"/>
      <c r="O19" s="42"/>
      <c r="P19" s="34"/>
      <c r="Q19" s="43"/>
      <c r="R19" s="43"/>
      <c r="S19" s="43"/>
      <c r="T19" s="43"/>
      <c r="U19" s="43"/>
      <c r="V19" s="3">
        <v>80</v>
      </c>
      <c r="W19" s="3" t="s">
        <v>73</v>
      </c>
    </row>
    <row r="20" spans="1:23" x14ac:dyDescent="0.3">
      <c r="A20" s="23" t="s">
        <v>21</v>
      </c>
      <c r="B20" s="50" t="s">
        <v>22</v>
      </c>
      <c r="C20" s="25">
        <f t="shared" si="1"/>
        <v>2</v>
      </c>
      <c r="D20" s="26">
        <f t="shared" ref="D20:D26" si="3">+C20*3</f>
        <v>6</v>
      </c>
      <c r="E20" s="39"/>
      <c r="F20" s="40"/>
      <c r="G20" s="34"/>
      <c r="H20" s="42"/>
      <c r="I20" s="34"/>
      <c r="J20" s="42"/>
      <c r="K20" s="42"/>
      <c r="L20" s="64">
        <v>1</v>
      </c>
      <c r="M20" s="64">
        <v>1</v>
      </c>
      <c r="N20" s="42"/>
      <c r="O20" s="55"/>
      <c r="P20" s="34"/>
      <c r="Q20" s="34"/>
      <c r="R20" s="43"/>
      <c r="S20" s="34"/>
      <c r="T20" s="34"/>
      <c r="U20" s="34"/>
      <c r="V20" s="3">
        <v>100</v>
      </c>
      <c r="W20" s="3" t="s">
        <v>73</v>
      </c>
    </row>
    <row r="21" spans="1:23" x14ac:dyDescent="0.3">
      <c r="A21" s="30" t="s">
        <v>26</v>
      </c>
      <c r="B21" s="50" t="s">
        <v>27</v>
      </c>
      <c r="C21" s="25">
        <f>SUM(E21:U21)</f>
        <v>1</v>
      </c>
      <c r="D21" s="26">
        <f>+C21*3</f>
        <v>3</v>
      </c>
      <c r="E21" s="39"/>
      <c r="F21" s="47"/>
      <c r="G21" s="47"/>
      <c r="H21" s="43"/>
      <c r="I21" s="43"/>
      <c r="J21" s="42"/>
      <c r="L21" s="55"/>
      <c r="M21" s="55"/>
      <c r="N21" s="45">
        <v>1</v>
      </c>
      <c r="O21" s="55"/>
      <c r="P21" s="55"/>
      <c r="Q21" s="42"/>
      <c r="R21" s="42"/>
      <c r="S21" s="42"/>
      <c r="T21" s="42"/>
      <c r="U21" s="43"/>
      <c r="V21" s="3">
        <v>80</v>
      </c>
      <c r="W21" s="3" t="s">
        <v>73</v>
      </c>
    </row>
    <row r="22" spans="1:23" x14ac:dyDescent="0.3">
      <c r="A22" s="35" t="s">
        <v>11</v>
      </c>
      <c r="B22" s="36" t="s">
        <v>12</v>
      </c>
      <c r="C22" s="25">
        <f t="shared" si="1"/>
        <v>1</v>
      </c>
      <c r="D22" s="26">
        <f t="shared" si="3"/>
        <v>3</v>
      </c>
      <c r="E22" s="44"/>
      <c r="F22" s="52"/>
      <c r="G22" s="34"/>
      <c r="H22" s="42"/>
      <c r="I22" s="34"/>
      <c r="J22" s="34"/>
      <c r="K22" s="34"/>
      <c r="L22" s="42"/>
      <c r="M22" s="55"/>
      <c r="N22" s="42"/>
      <c r="O22" s="37">
        <v>1</v>
      </c>
      <c r="P22" s="34"/>
      <c r="Q22" s="34"/>
      <c r="R22" s="43"/>
      <c r="S22" s="34"/>
      <c r="T22" s="34"/>
      <c r="U22" s="28"/>
      <c r="V22" s="3">
        <v>80</v>
      </c>
      <c r="W22" s="3" t="s">
        <v>73</v>
      </c>
    </row>
    <row r="23" spans="1:23" x14ac:dyDescent="0.3">
      <c r="A23" s="30" t="s">
        <v>28</v>
      </c>
      <c r="B23" s="50" t="s">
        <v>22</v>
      </c>
      <c r="C23" s="25">
        <f>SUM(E23:U23)</f>
        <v>2</v>
      </c>
      <c r="D23" s="26">
        <f t="shared" si="3"/>
        <v>6</v>
      </c>
      <c r="E23" s="39"/>
      <c r="F23" s="47"/>
      <c r="G23" s="43"/>
      <c r="H23" s="43"/>
      <c r="I23" s="43"/>
      <c r="J23" s="53"/>
      <c r="K23" s="53"/>
      <c r="L23" s="53"/>
      <c r="M23" s="53"/>
      <c r="N23" s="53"/>
      <c r="O23" s="53"/>
      <c r="P23" s="57">
        <v>1</v>
      </c>
      <c r="Q23" s="57">
        <v>1</v>
      </c>
      <c r="S23" s="42"/>
      <c r="U23" s="43"/>
      <c r="V23" s="3">
        <v>100</v>
      </c>
      <c r="W23" s="3" t="s">
        <v>73</v>
      </c>
    </row>
    <row r="24" spans="1:23" x14ac:dyDescent="0.3">
      <c r="A24" s="23" t="s">
        <v>15</v>
      </c>
      <c r="B24" s="31" t="s">
        <v>63</v>
      </c>
      <c r="C24" s="25">
        <f>SUM(E24:U24)</f>
        <v>1</v>
      </c>
      <c r="D24" s="26">
        <f t="shared" si="3"/>
        <v>3</v>
      </c>
      <c r="E24" s="44"/>
      <c r="F24" s="43"/>
      <c r="G24" s="34"/>
      <c r="I24" s="42"/>
      <c r="J24" s="42"/>
      <c r="K24" s="42"/>
      <c r="L24" s="42"/>
      <c r="M24" s="34"/>
      <c r="N24" s="46"/>
      <c r="O24" s="46"/>
      <c r="Q24" s="46"/>
      <c r="R24" s="45">
        <v>1</v>
      </c>
      <c r="S24" s="43"/>
      <c r="T24" s="34"/>
      <c r="U24" s="34"/>
      <c r="V24" s="3">
        <v>100</v>
      </c>
      <c r="W24" s="3" t="s">
        <v>73</v>
      </c>
    </row>
    <row r="25" spans="1:23" x14ac:dyDescent="0.3">
      <c r="A25" s="30" t="s">
        <v>17</v>
      </c>
      <c r="B25" s="48" t="s">
        <v>18</v>
      </c>
      <c r="C25" s="25">
        <f>SUM(E25:U25)</f>
        <v>1</v>
      </c>
      <c r="D25" s="26">
        <f t="shared" si="3"/>
        <v>3</v>
      </c>
      <c r="E25" s="44"/>
      <c r="F25" s="43"/>
      <c r="G25" s="34"/>
      <c r="H25" s="42"/>
      <c r="I25" s="42"/>
      <c r="K25" s="42"/>
      <c r="L25" s="42"/>
      <c r="M25" s="34"/>
      <c r="N25" s="43"/>
      <c r="O25" s="34"/>
      <c r="P25" s="34"/>
      <c r="Q25" s="34"/>
      <c r="R25" s="34"/>
      <c r="S25" s="49">
        <v>1</v>
      </c>
      <c r="T25" s="34"/>
      <c r="U25" s="28"/>
      <c r="V25" s="3">
        <v>80</v>
      </c>
      <c r="W25" s="3" t="s">
        <v>74</v>
      </c>
    </row>
    <row r="26" spans="1:23" x14ac:dyDescent="0.3">
      <c r="A26" s="90" t="s">
        <v>61</v>
      </c>
      <c r="B26" s="91" t="s">
        <v>10</v>
      </c>
      <c r="C26" s="25">
        <f t="shared" si="1"/>
        <v>1</v>
      </c>
      <c r="D26" s="26">
        <f t="shared" si="3"/>
        <v>3</v>
      </c>
      <c r="E26" s="39"/>
      <c r="F26" s="40"/>
      <c r="G26" s="34"/>
      <c r="H26" s="42"/>
      <c r="I26" s="34"/>
      <c r="J26" s="34"/>
      <c r="K26" s="42"/>
      <c r="L26" s="42"/>
      <c r="M26" s="34"/>
      <c r="N26" s="34"/>
      <c r="O26" s="34"/>
      <c r="P26" s="42"/>
      <c r="Q26" s="34"/>
      <c r="R26" s="42"/>
      <c r="S26" s="34"/>
      <c r="T26" s="89">
        <v>1</v>
      </c>
      <c r="U26" s="34"/>
      <c r="V26" s="3"/>
      <c r="W26" s="3"/>
    </row>
    <row r="27" spans="1:23" x14ac:dyDescent="0.3">
      <c r="A27" s="90" t="s">
        <v>29</v>
      </c>
      <c r="B27" s="91" t="s">
        <v>8</v>
      </c>
      <c r="C27" s="25">
        <f t="shared" si="1"/>
        <v>1</v>
      </c>
      <c r="D27" s="26">
        <f t="shared" si="2"/>
        <v>3</v>
      </c>
      <c r="E27" s="39"/>
      <c r="F27" s="47"/>
      <c r="G27" s="47"/>
      <c r="H27" s="47"/>
      <c r="I27" s="47"/>
      <c r="J27" s="47"/>
      <c r="K27" s="47"/>
      <c r="L27" s="47"/>
      <c r="M27" s="47"/>
      <c r="N27" s="43"/>
      <c r="O27" s="43"/>
      <c r="P27" s="47"/>
      <c r="Q27" s="43"/>
      <c r="R27" s="43"/>
      <c r="S27" s="43"/>
      <c r="T27" s="47"/>
      <c r="U27" s="58">
        <v>1</v>
      </c>
      <c r="V27" s="3" t="s">
        <v>72</v>
      </c>
      <c r="W27" s="3"/>
    </row>
    <row r="28" spans="1:23" x14ac:dyDescent="0.3">
      <c r="A28" s="59" t="s">
        <v>30</v>
      </c>
      <c r="B28" s="59"/>
      <c r="C28" s="60">
        <f>SUM(C13:C27)</f>
        <v>17</v>
      </c>
      <c r="D28" s="60">
        <f>SUM(D13:D27)</f>
        <v>51</v>
      </c>
      <c r="E28" s="59"/>
      <c r="F28" s="59"/>
      <c r="G28" s="59"/>
      <c r="H28" s="59"/>
      <c r="I28" s="59"/>
      <c r="J28" s="59"/>
      <c r="K28" s="59"/>
      <c r="L28" s="59"/>
      <c r="M28" s="59"/>
      <c r="N28" s="59"/>
      <c r="O28" s="59"/>
      <c r="P28" s="59"/>
      <c r="Q28" s="59"/>
      <c r="R28" s="59"/>
      <c r="S28" s="59"/>
      <c r="T28" s="59"/>
      <c r="U28" s="59"/>
      <c r="V28" s="61"/>
      <c r="W28" s="3"/>
    </row>
    <row r="29" spans="1:23" x14ac:dyDescent="0.3">
      <c r="A29" s="61"/>
      <c r="B29" s="61"/>
      <c r="C29" s="61"/>
      <c r="D29" s="61"/>
      <c r="E29" s="61"/>
      <c r="F29" s="61"/>
      <c r="G29" s="61"/>
      <c r="H29" s="61"/>
      <c r="I29" s="61"/>
      <c r="J29" s="61"/>
      <c r="K29" s="61"/>
      <c r="L29" s="61"/>
      <c r="M29" s="61"/>
      <c r="N29" s="61"/>
      <c r="O29" s="61"/>
      <c r="P29" s="61"/>
      <c r="Q29" s="61"/>
      <c r="R29" s="61"/>
      <c r="S29" s="61"/>
      <c r="T29" s="61"/>
      <c r="U29" s="61"/>
      <c r="V29" s="61"/>
      <c r="W29" s="3"/>
    </row>
    <row r="30" spans="1:23" ht="24" x14ac:dyDescent="0.3">
      <c r="A30" s="61"/>
      <c r="B30" s="61"/>
      <c r="C30" s="61"/>
      <c r="D30" s="61"/>
      <c r="E30" s="96" t="s">
        <v>64</v>
      </c>
      <c r="F30" s="61"/>
      <c r="G30" s="61"/>
      <c r="H30" s="61"/>
      <c r="I30" s="61"/>
      <c r="J30" s="61"/>
      <c r="K30" s="61"/>
      <c r="L30" s="96" t="s">
        <v>64</v>
      </c>
      <c r="M30" s="61"/>
      <c r="N30" s="96" t="s">
        <v>64</v>
      </c>
      <c r="O30" s="61"/>
      <c r="P30" s="96" t="s">
        <v>64</v>
      </c>
      <c r="Q30" s="61"/>
      <c r="R30" s="96" t="s">
        <v>64</v>
      </c>
      <c r="S30" s="61"/>
      <c r="T30" s="61"/>
      <c r="U30" s="61"/>
      <c r="V30" s="61"/>
      <c r="W30" s="3"/>
    </row>
    <row r="31" spans="1:23" x14ac:dyDescent="0.3">
      <c r="A31" s="8"/>
      <c r="B31" s="14"/>
      <c r="C31" s="7"/>
      <c r="D31" s="3"/>
      <c r="E31" s="16" t="s">
        <v>31</v>
      </c>
      <c r="F31" s="15"/>
      <c r="G31" s="15"/>
      <c r="H31" s="42"/>
      <c r="I31" s="15"/>
      <c r="J31" s="42"/>
      <c r="K31" s="42"/>
      <c r="L31" s="16" t="s">
        <v>31</v>
      </c>
      <c r="M31" s="42"/>
      <c r="N31" s="16" t="s">
        <v>31</v>
      </c>
      <c r="O31" s="42"/>
      <c r="P31" s="16" t="s">
        <v>31</v>
      </c>
      <c r="Q31" s="15"/>
      <c r="R31" s="16" t="s">
        <v>31</v>
      </c>
      <c r="S31" s="15"/>
      <c r="T31" s="15"/>
      <c r="U31" s="42"/>
      <c r="V31" s="3"/>
      <c r="W31" s="3"/>
    </row>
    <row r="32" spans="1:23" ht="62.4" x14ac:dyDescent="0.3">
      <c r="A32" s="103" t="s">
        <v>70</v>
      </c>
      <c r="B32" s="104" t="s">
        <v>4</v>
      </c>
      <c r="C32" s="18" t="s">
        <v>5</v>
      </c>
      <c r="D32" s="19" t="s">
        <v>6</v>
      </c>
      <c r="E32" s="62">
        <v>44800</v>
      </c>
      <c r="F32" s="85"/>
      <c r="G32" s="85"/>
      <c r="H32" s="42"/>
      <c r="I32" s="85"/>
      <c r="J32" s="42"/>
      <c r="K32" s="42"/>
      <c r="L32" s="86">
        <v>44849</v>
      </c>
      <c r="M32" s="42"/>
      <c r="N32" s="86">
        <v>44863</v>
      </c>
      <c r="O32" s="42"/>
      <c r="P32" s="86">
        <v>44877</v>
      </c>
      <c r="Q32" s="85"/>
      <c r="R32" s="86">
        <v>44891</v>
      </c>
      <c r="S32" s="85"/>
      <c r="T32" s="85"/>
      <c r="U32" s="42"/>
      <c r="V32" s="3"/>
      <c r="W32" s="3"/>
    </row>
    <row r="33" spans="1:18" x14ac:dyDescent="0.3">
      <c r="A33" s="23" t="s">
        <v>32</v>
      </c>
      <c r="B33" s="63" t="s">
        <v>33</v>
      </c>
      <c r="C33" s="25">
        <f t="shared" ref="C33:C42" si="4">SUM(E33:U33)</f>
        <v>1</v>
      </c>
      <c r="D33" s="26">
        <f t="shared" ref="D33:D42" si="5">+C33*3</f>
        <v>3</v>
      </c>
      <c r="E33" s="64">
        <v>1</v>
      </c>
      <c r="F33" s="42"/>
      <c r="G33" s="42"/>
      <c r="H33" s="42"/>
      <c r="I33" s="42"/>
      <c r="J33" s="42"/>
      <c r="K33" s="42"/>
      <c r="L33" s="42"/>
      <c r="M33" s="42"/>
      <c r="N33" s="55"/>
      <c r="O33" s="42"/>
      <c r="P33" s="55"/>
      <c r="Q33" s="43"/>
      <c r="R33" s="34"/>
    </row>
    <row r="34" spans="1:18" x14ac:dyDescent="0.3">
      <c r="A34" s="23" t="s">
        <v>32</v>
      </c>
      <c r="B34" s="63" t="s">
        <v>33</v>
      </c>
      <c r="C34" s="25">
        <f t="shared" si="4"/>
        <v>1</v>
      </c>
      <c r="D34" s="26">
        <f t="shared" si="5"/>
        <v>3</v>
      </c>
      <c r="E34" s="64">
        <v>1</v>
      </c>
      <c r="F34" s="42"/>
      <c r="G34" s="42"/>
      <c r="H34" s="42"/>
      <c r="I34" s="42"/>
      <c r="J34" s="42"/>
      <c r="K34" s="42"/>
      <c r="L34" s="42"/>
      <c r="M34" s="42"/>
      <c r="N34" s="55"/>
      <c r="O34" s="42"/>
      <c r="P34" s="55"/>
      <c r="Q34" s="43"/>
      <c r="R34" s="34"/>
    </row>
    <row r="35" spans="1:18" x14ac:dyDescent="0.3">
      <c r="A35" s="30" t="s">
        <v>34</v>
      </c>
      <c r="B35" s="50" t="s">
        <v>33</v>
      </c>
      <c r="C35" s="25">
        <f t="shared" si="4"/>
        <v>1</v>
      </c>
      <c r="D35" s="26">
        <f t="shared" si="5"/>
        <v>3</v>
      </c>
      <c r="E35" s="42"/>
      <c r="F35" s="42"/>
      <c r="G35" s="42"/>
      <c r="H35" s="42"/>
      <c r="I35" s="42"/>
      <c r="J35" s="42"/>
      <c r="K35" s="42"/>
      <c r="L35" s="45">
        <v>1</v>
      </c>
      <c r="M35" s="42"/>
      <c r="N35" s="55"/>
      <c r="O35" s="42"/>
      <c r="P35" s="55"/>
      <c r="Q35" s="43"/>
      <c r="R35" s="34"/>
    </row>
    <row r="36" spans="1:18" x14ac:dyDescent="0.3">
      <c r="A36" s="30" t="s">
        <v>34</v>
      </c>
      <c r="B36" s="50" t="s">
        <v>33</v>
      </c>
      <c r="C36" s="25">
        <f t="shared" si="4"/>
        <v>1</v>
      </c>
      <c r="D36" s="26">
        <f t="shared" si="5"/>
        <v>3</v>
      </c>
      <c r="E36" s="44"/>
      <c r="F36" s="52"/>
      <c r="G36" s="34"/>
      <c r="H36" s="42"/>
      <c r="I36" s="42"/>
      <c r="J36" s="42"/>
      <c r="K36" s="42"/>
      <c r="L36" s="45">
        <v>1</v>
      </c>
      <c r="M36" s="42"/>
      <c r="N36" s="42"/>
      <c r="O36" s="42"/>
      <c r="P36" s="55"/>
      <c r="Q36" s="43"/>
      <c r="R36" s="34"/>
    </row>
    <row r="37" spans="1:18" x14ac:dyDescent="0.3">
      <c r="A37" s="30" t="s">
        <v>35</v>
      </c>
      <c r="B37" s="38" t="s">
        <v>33</v>
      </c>
      <c r="C37" s="25">
        <f t="shared" si="4"/>
        <v>1</v>
      </c>
      <c r="D37" s="26">
        <f t="shared" si="5"/>
        <v>3</v>
      </c>
      <c r="E37" s="44"/>
      <c r="F37" s="52"/>
      <c r="G37" s="34"/>
      <c r="H37" s="42"/>
      <c r="I37" s="42"/>
      <c r="J37" s="42"/>
      <c r="K37" s="42"/>
      <c r="L37" s="42"/>
      <c r="M37" s="42"/>
      <c r="N37" s="33">
        <v>1</v>
      </c>
      <c r="O37" s="42"/>
      <c r="P37" s="55"/>
      <c r="Q37" s="43"/>
      <c r="R37" s="34"/>
    </row>
    <row r="38" spans="1:18" x14ac:dyDescent="0.3">
      <c r="A38" s="30" t="s">
        <v>36</v>
      </c>
      <c r="B38" s="48" t="s">
        <v>33</v>
      </c>
      <c r="C38" s="25">
        <f t="shared" si="4"/>
        <v>1</v>
      </c>
      <c r="D38" s="26">
        <f>+C38*3</f>
        <v>3</v>
      </c>
      <c r="E38" s="44"/>
      <c r="F38" s="52"/>
      <c r="G38" s="34"/>
      <c r="H38" s="42"/>
      <c r="I38" s="42"/>
      <c r="J38" s="42"/>
      <c r="K38" s="42"/>
      <c r="L38" s="42"/>
      <c r="M38" s="42"/>
      <c r="N38" s="56">
        <v>1</v>
      </c>
      <c r="O38" s="42"/>
      <c r="P38" s="55"/>
      <c r="Q38" s="43"/>
      <c r="R38" s="34"/>
    </row>
    <row r="39" spans="1:18" x14ac:dyDescent="0.3">
      <c r="A39" s="30" t="s">
        <v>36</v>
      </c>
      <c r="B39" s="48" t="s">
        <v>33</v>
      </c>
      <c r="C39" s="25">
        <f t="shared" si="4"/>
        <v>1</v>
      </c>
      <c r="D39" s="26">
        <f t="shared" si="5"/>
        <v>3</v>
      </c>
      <c r="E39" s="44"/>
      <c r="F39" s="52"/>
      <c r="G39" s="34"/>
      <c r="H39" s="42"/>
      <c r="I39" s="34"/>
      <c r="J39" s="42"/>
      <c r="K39" s="42"/>
      <c r="L39" s="42"/>
      <c r="M39" s="42"/>
      <c r="N39" s="34"/>
      <c r="O39" s="42"/>
      <c r="P39" s="56">
        <v>1</v>
      </c>
      <c r="Q39" s="43"/>
      <c r="R39" s="34"/>
    </row>
    <row r="40" spans="1:18" x14ac:dyDescent="0.3">
      <c r="A40" s="30" t="s">
        <v>36</v>
      </c>
      <c r="B40" s="48" t="s">
        <v>33</v>
      </c>
      <c r="C40" s="25">
        <f t="shared" si="4"/>
        <v>1</v>
      </c>
      <c r="D40" s="26">
        <f t="shared" si="5"/>
        <v>3</v>
      </c>
      <c r="E40" s="44"/>
      <c r="F40" s="43"/>
      <c r="G40" s="34"/>
      <c r="H40" s="42"/>
      <c r="I40" s="34"/>
      <c r="J40" s="42"/>
      <c r="K40" s="42"/>
      <c r="L40" s="42"/>
      <c r="M40" s="42"/>
      <c r="N40" s="34"/>
      <c r="O40" s="42"/>
      <c r="P40" s="56">
        <v>1</v>
      </c>
      <c r="Q40" s="42"/>
      <c r="R40" s="42"/>
    </row>
    <row r="41" spans="1:18" x14ac:dyDescent="0.3">
      <c r="A41" s="30" t="s">
        <v>36</v>
      </c>
      <c r="B41" s="48" t="s">
        <v>33</v>
      </c>
      <c r="C41" s="25">
        <f t="shared" si="4"/>
        <v>1</v>
      </c>
      <c r="D41" s="26">
        <f t="shared" si="5"/>
        <v>3</v>
      </c>
      <c r="E41" s="44"/>
      <c r="F41" s="43"/>
      <c r="G41" s="34"/>
      <c r="H41" s="42"/>
      <c r="I41" s="34"/>
      <c r="J41" s="42"/>
      <c r="K41" s="55"/>
      <c r="L41" s="42"/>
      <c r="M41" s="42"/>
      <c r="N41" s="34"/>
      <c r="O41" s="42"/>
      <c r="P41" s="42"/>
      <c r="Q41" s="42"/>
      <c r="R41" s="56">
        <v>1</v>
      </c>
    </row>
    <row r="42" spans="1:18" x14ac:dyDescent="0.3">
      <c r="A42" s="30" t="s">
        <v>37</v>
      </c>
      <c r="B42" s="38" t="s">
        <v>33</v>
      </c>
      <c r="C42" s="25">
        <f t="shared" si="4"/>
        <v>1</v>
      </c>
      <c r="D42" s="26">
        <f t="shared" si="5"/>
        <v>3</v>
      </c>
      <c r="E42" s="44"/>
      <c r="F42" s="43"/>
      <c r="G42" s="34"/>
      <c r="H42" s="42"/>
      <c r="I42" s="34"/>
      <c r="J42" s="42"/>
      <c r="K42" s="55"/>
      <c r="L42" s="42"/>
      <c r="M42" s="42"/>
      <c r="N42" s="34"/>
      <c r="O42" s="42"/>
      <c r="P42" s="55"/>
      <c r="Q42" s="42"/>
      <c r="R42" s="87">
        <v>1</v>
      </c>
    </row>
    <row r="43" spans="1:18" x14ac:dyDescent="0.3">
      <c r="A43" s="59" t="s">
        <v>30</v>
      </c>
      <c r="B43" s="59"/>
      <c r="C43" s="60">
        <f>SUM(C33:C42)</f>
        <v>10</v>
      </c>
      <c r="D43" s="60">
        <f>SUM(D33:D42)</f>
        <v>30</v>
      </c>
      <c r="E43" s="59"/>
      <c r="F43" s="59"/>
      <c r="G43" s="59"/>
      <c r="H43" s="59"/>
      <c r="I43" s="59"/>
      <c r="J43" s="59"/>
      <c r="K43" s="59"/>
      <c r="L43" s="59"/>
      <c r="M43" s="59"/>
      <c r="N43" s="59"/>
      <c r="O43" s="59"/>
      <c r="P43" s="59"/>
      <c r="Q43" s="59"/>
      <c r="R43" s="59"/>
    </row>
    <row r="44" spans="1:18" s="3" customFormat="1" ht="11.4" x14ac:dyDescent="0.2">
      <c r="A44" s="66" t="s">
        <v>40</v>
      </c>
      <c r="B44" s="66"/>
      <c r="C44" s="60">
        <f>+C43+C28</f>
        <v>27</v>
      </c>
      <c r="D44" s="60">
        <f>+D43+D28</f>
        <v>81</v>
      </c>
      <c r="E44" s="66"/>
      <c r="F44" s="66"/>
      <c r="G44" s="66"/>
      <c r="H44" s="66"/>
      <c r="I44" s="66"/>
      <c r="J44" s="66"/>
      <c r="K44" s="66"/>
      <c r="L44" s="66"/>
      <c r="M44" s="66"/>
      <c r="N44" s="66"/>
      <c r="O44" s="66"/>
      <c r="P44" s="66"/>
      <c r="Q44" s="66"/>
      <c r="R44" s="66"/>
    </row>
    <row r="45" spans="1:18" s="3" customFormat="1" ht="11.4" x14ac:dyDescent="0.2">
      <c r="A45" s="61"/>
      <c r="B45" s="61"/>
      <c r="C45" s="69"/>
      <c r="D45" s="70"/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</row>
    <row r="46" spans="1:18" s="3" customFormat="1" ht="24" x14ac:dyDescent="0.2">
      <c r="A46" s="61"/>
      <c r="B46" s="61"/>
      <c r="C46" s="69"/>
      <c r="D46" s="70"/>
      <c r="E46" s="61"/>
      <c r="F46" s="96" t="s">
        <v>64</v>
      </c>
      <c r="G46" s="96" t="s">
        <v>64</v>
      </c>
      <c r="H46" s="96" t="s">
        <v>64</v>
      </c>
      <c r="I46" s="96" t="s">
        <v>64</v>
      </c>
      <c r="J46" s="61"/>
      <c r="K46" s="61"/>
      <c r="L46" s="61"/>
      <c r="M46" s="61"/>
      <c r="N46" s="61"/>
      <c r="O46" s="61"/>
      <c r="P46" s="61"/>
      <c r="Q46" s="61"/>
      <c r="R46" s="61"/>
    </row>
    <row r="47" spans="1:18" x14ac:dyDescent="0.3">
      <c r="A47" s="71"/>
      <c r="B47" s="71"/>
      <c r="C47" s="5"/>
      <c r="D47" s="5"/>
      <c r="E47" s="5"/>
      <c r="F47" s="102" t="s">
        <v>31</v>
      </c>
      <c r="G47" s="102" t="s">
        <v>31</v>
      </c>
      <c r="H47" s="102" t="s">
        <v>31</v>
      </c>
      <c r="I47" s="102" t="s">
        <v>31</v>
      </c>
      <c r="N47" s="3"/>
      <c r="O47" s="4"/>
    </row>
    <row r="48" spans="1:18" ht="62.4" x14ac:dyDescent="0.3">
      <c r="A48" s="98" t="s">
        <v>65</v>
      </c>
      <c r="B48" s="99" t="s">
        <v>4</v>
      </c>
      <c r="C48" s="100" t="s">
        <v>41</v>
      </c>
      <c r="D48" s="100" t="s">
        <v>6</v>
      </c>
      <c r="E48" s="75"/>
      <c r="F48" s="97">
        <v>44807</v>
      </c>
      <c r="G48" s="97">
        <f>F48+7</f>
        <v>44814</v>
      </c>
      <c r="H48" s="97">
        <f t="shared" ref="H48:I48" si="6">G48+7</f>
        <v>44821</v>
      </c>
      <c r="I48" s="97">
        <f t="shared" si="6"/>
        <v>44828</v>
      </c>
      <c r="N48" s="6"/>
      <c r="O48" s="76"/>
    </row>
    <row r="49" spans="1:9" x14ac:dyDescent="0.3">
      <c r="A49" s="14" t="s">
        <v>43</v>
      </c>
      <c r="B49" s="101" t="s">
        <v>66</v>
      </c>
      <c r="C49" s="80">
        <f>SUM(E49:U49)</f>
        <v>4</v>
      </c>
      <c r="D49" s="80">
        <f>+C49*4</f>
        <v>16</v>
      </c>
      <c r="E49" s="5"/>
      <c r="F49" s="81">
        <v>1</v>
      </c>
      <c r="G49" s="81">
        <v>1</v>
      </c>
      <c r="H49" s="81">
        <v>1</v>
      </c>
      <c r="I49" s="81">
        <v>1</v>
      </c>
    </row>
    <row r="50" spans="1:9" x14ac:dyDescent="0.3">
      <c r="A50" s="59" t="s">
        <v>67</v>
      </c>
      <c r="B50" s="59"/>
      <c r="C50" s="60">
        <f>SUM(C49:C49)</f>
        <v>4</v>
      </c>
      <c r="D50" s="60">
        <f>SUM(D49:D49)</f>
        <v>16</v>
      </c>
      <c r="E50" s="59"/>
      <c r="F50" s="59"/>
      <c r="G50" s="59"/>
      <c r="H50" s="59"/>
      <c r="I50" s="59"/>
    </row>
    <row r="51" spans="1:9" x14ac:dyDescent="0.3">
      <c r="A51" s="61"/>
      <c r="B51" s="61"/>
      <c r="C51" s="70"/>
      <c r="D51" s="70"/>
      <c r="E51" s="61"/>
      <c r="F51" s="61"/>
      <c r="G51" s="61"/>
      <c r="H51" s="61"/>
      <c r="I51" s="61"/>
    </row>
    <row r="52" spans="1:9" ht="72" customHeight="1" x14ac:dyDescent="0.3">
      <c r="A52" s="61"/>
      <c r="B52" s="61"/>
      <c r="C52" s="70"/>
      <c r="D52" s="70"/>
      <c r="E52" s="70"/>
      <c r="F52" s="70"/>
      <c r="G52" s="6"/>
      <c r="H52" s="6"/>
      <c r="I52" s="6"/>
    </row>
    <row r="53" spans="1:9" ht="20.25" customHeight="1" x14ac:dyDescent="0.3">
      <c r="A53" s="71" t="s">
        <v>45</v>
      </c>
      <c r="B53" s="61"/>
      <c r="C53" s="70"/>
      <c r="D53" s="70"/>
      <c r="E53" s="70"/>
      <c r="F53" s="70"/>
      <c r="G53" s="6"/>
      <c r="H53" s="6"/>
      <c r="I53" s="6"/>
    </row>
    <row r="54" spans="1:9" x14ac:dyDescent="0.3">
      <c r="A54" s="14" t="s">
        <v>46</v>
      </c>
      <c r="B54" s="14"/>
      <c r="C54" s="80">
        <v>2</v>
      </c>
      <c r="D54" s="80">
        <f>C54*1.5</f>
        <v>3</v>
      </c>
      <c r="E54" s="80"/>
      <c r="F54" s="80"/>
      <c r="G54" s="6"/>
      <c r="H54" s="6"/>
      <c r="I54" s="6"/>
    </row>
    <row r="55" spans="1:9" x14ac:dyDescent="0.3">
      <c r="A55" s="59" t="s">
        <v>47</v>
      </c>
      <c r="B55" s="59"/>
      <c r="C55" s="60">
        <f>SUM(C54:C54)</f>
        <v>2</v>
      </c>
      <c r="D55" s="60">
        <f>SUM(D54:D54)</f>
        <v>3</v>
      </c>
      <c r="E55" s="59"/>
      <c r="F55" s="59"/>
      <c r="G55" s="59"/>
      <c r="H55" s="59"/>
      <c r="I55" s="59"/>
    </row>
    <row r="56" spans="1:9" x14ac:dyDescent="0.3">
      <c r="A56" s="61"/>
      <c r="B56" s="61"/>
      <c r="C56" s="70"/>
      <c r="D56" s="70"/>
      <c r="E56" s="61"/>
      <c r="F56" s="61"/>
      <c r="G56" s="61"/>
      <c r="H56" s="61"/>
      <c r="I56" s="61"/>
    </row>
    <row r="57" spans="1:9" x14ac:dyDescent="0.3">
      <c r="A57" s="82" t="s">
        <v>68</v>
      </c>
      <c r="B57" s="82"/>
      <c r="C57" s="83">
        <f>+C50+C44</f>
        <v>31</v>
      </c>
      <c r="D57" s="83">
        <f>+D50+D44</f>
        <v>97</v>
      </c>
      <c r="E57" s="80"/>
      <c r="F57" s="80"/>
      <c r="G57" s="4"/>
      <c r="H57" s="6"/>
      <c r="I57" s="6"/>
    </row>
    <row r="58" spans="1:9" x14ac:dyDescent="0.3">
      <c r="A58" s="84" t="s">
        <v>49</v>
      </c>
      <c r="B58" s="84"/>
      <c r="C58" s="83">
        <f>+C57+C55</f>
        <v>33</v>
      </c>
      <c r="D58" s="83">
        <f>+D57+D55</f>
        <v>100</v>
      </c>
      <c r="E58" s="80"/>
      <c r="F58" s="80"/>
      <c r="G58" s="4"/>
      <c r="H58" s="6"/>
      <c r="I58" s="6"/>
    </row>
  </sheetData>
  <pageMargins left="0.70866141732283472" right="0.70866141732283472" top="0.74803149606299213" bottom="0.74803149606299213" header="0.31496062992125984" footer="0.31496062992125984"/>
  <pageSetup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completo</vt:lpstr>
      <vt:lpstr>completo (2)</vt:lpstr>
      <vt:lpstr>Turno mañana</vt:lpstr>
      <vt:lpstr>AM</vt:lpstr>
      <vt:lpstr>PM</vt:lpstr>
      <vt:lpstr>Turno mañana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curso</dc:creator>
  <cp:lastModifiedBy>Eliana Forti</cp:lastModifiedBy>
  <dcterms:created xsi:type="dcterms:W3CDTF">2021-05-18T23:43:53Z</dcterms:created>
  <dcterms:modified xsi:type="dcterms:W3CDTF">2025-05-02T17:48:28Z</dcterms:modified>
</cp:coreProperties>
</file>