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CIONES\FORMACIÓN NUTRICIÓN\Certificación en Nutrición Holista\"/>
    </mc:Choice>
  </mc:AlternateContent>
  <xr:revisionPtr revIDLastSave="0" documentId="13_ncr:1_{F14EE759-3AAD-424A-BCE9-19E83D4A119E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Formacion Nutricion 2024 (v1)" sheetId="14" state="hidden" r:id="rId1"/>
    <sheet name="Formacion Nutricion 2024 (v2)" sheetId="15" state="hidden" r:id="rId2"/>
    <sheet name="Certificacion Nutricion 2026" sheetId="21" r:id="rId3"/>
    <sheet name="Módulo Adicional Opcional" sheetId="22" r:id="rId4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21" l="1"/>
  <c r="R51" i="21" s="1"/>
  <c r="S51" i="21" s="1"/>
  <c r="D39" i="21"/>
  <c r="D40" i="21"/>
  <c r="D45" i="21" s="1"/>
  <c r="D41" i="21"/>
  <c r="D42" i="21"/>
  <c r="D43" i="21"/>
  <c r="D44" i="21"/>
  <c r="D26" i="22"/>
  <c r="D34" i="22" s="1"/>
  <c r="C26" i="22"/>
  <c r="C34" i="22"/>
  <c r="D33" i="22"/>
  <c r="C33" i="22"/>
  <c r="C45" i="21"/>
  <c r="C24" i="21" l="1"/>
  <c r="D24" i="21" s="1"/>
  <c r="C14" i="21"/>
  <c r="C17" i="21"/>
  <c r="C16" i="21"/>
  <c r="C15" i="21"/>
  <c r="C18" i="21"/>
  <c r="C19" i="21"/>
  <c r="C20" i="21"/>
  <c r="C21" i="21"/>
  <c r="C22" i="21"/>
  <c r="C23" i="21"/>
  <c r="C25" i="21"/>
  <c r="H12" i="21"/>
  <c r="I12" i="21" s="1"/>
  <c r="J12" i="21" s="1"/>
  <c r="K12" i="21" s="1"/>
  <c r="L12" i="21" s="1"/>
  <c r="M12" i="21" s="1"/>
  <c r="N12" i="21" s="1"/>
  <c r="O12" i="21" s="1"/>
  <c r="P12" i="21" s="1"/>
  <c r="Q12" i="21" s="1"/>
  <c r="R12" i="21" s="1"/>
  <c r="S12" i="21" s="1"/>
  <c r="T12" i="21" s="1"/>
  <c r="U12" i="21" s="1"/>
  <c r="V12" i="21" s="1"/>
  <c r="W12" i="21" s="1"/>
  <c r="X12" i="21" s="1"/>
  <c r="Y12" i="21" s="1"/>
  <c r="Z12" i="21" s="1"/>
  <c r="D23" i="21"/>
  <c r="C17" i="22"/>
  <c r="D17" i="22" s="1"/>
  <c r="C16" i="22"/>
  <c r="D16" i="22" s="1"/>
  <c r="F12" i="22"/>
  <c r="G12" i="22" s="1"/>
  <c r="H12" i="22" s="1"/>
  <c r="C13" i="21"/>
  <c r="C14" i="22"/>
  <c r="C13" i="22"/>
  <c r="D32" i="22"/>
  <c r="D31" i="22"/>
  <c r="D31" i="21" l="1"/>
  <c r="D32" i="21"/>
  <c r="D33" i="21"/>
  <c r="D34" i="21"/>
  <c r="D35" i="21"/>
  <c r="D36" i="21"/>
  <c r="D37" i="21"/>
  <c r="D38" i="21"/>
  <c r="C45" i="22" l="1"/>
  <c r="D44" i="22"/>
  <c r="D45" i="22" s="1"/>
  <c r="C25" i="22"/>
  <c r="D25" i="22" s="1"/>
  <c r="C24" i="22"/>
  <c r="D24" i="22" s="1"/>
  <c r="C23" i="22"/>
  <c r="D23" i="22" s="1"/>
  <c r="C21" i="22"/>
  <c r="D21" i="22" s="1"/>
  <c r="C22" i="22"/>
  <c r="D22" i="22" s="1"/>
  <c r="C20" i="22"/>
  <c r="D20" i="22" s="1"/>
  <c r="C19" i="22"/>
  <c r="D19" i="22" s="1"/>
  <c r="C18" i="22"/>
  <c r="D18" i="22" s="1"/>
  <c r="C15" i="22"/>
  <c r="D14" i="22"/>
  <c r="D13" i="22"/>
  <c r="I12" i="22"/>
  <c r="J12" i="22" s="1"/>
  <c r="K12" i="22" s="1"/>
  <c r="L12" i="22" s="1"/>
  <c r="M12" i="22" s="1"/>
  <c r="N12" i="22" s="1"/>
  <c r="O12" i="22" s="1"/>
  <c r="P12" i="22" s="1"/>
  <c r="Q12" i="22" s="1"/>
  <c r="R12" i="22" s="1"/>
  <c r="S12" i="22" s="1"/>
  <c r="T12" i="22" s="1"/>
  <c r="U12" i="22" s="1"/>
  <c r="V12" i="22" s="1"/>
  <c r="W12" i="22" s="1"/>
  <c r="X12" i="22" s="1"/>
  <c r="Y12" i="22" s="1"/>
  <c r="D15" i="22" l="1"/>
  <c r="C48" i="22"/>
  <c r="D61" i="21"/>
  <c r="D48" i="22" l="1"/>
  <c r="C49" i="22"/>
  <c r="D49" i="22" l="1"/>
  <c r="C62" i="21"/>
  <c r="D62" i="21"/>
  <c r="C53" i="21"/>
  <c r="D53" i="21" s="1"/>
  <c r="D54" i="21" s="1"/>
  <c r="D25" i="21"/>
  <c r="D20" i="21"/>
  <c r="D22" i="21"/>
  <c r="D21" i="21"/>
  <c r="D18" i="21"/>
  <c r="D17" i="21"/>
  <c r="D15" i="21"/>
  <c r="D16" i="21"/>
  <c r="D14" i="21"/>
  <c r="D13" i="21" l="1"/>
  <c r="C26" i="21"/>
  <c r="C46" i="21" s="1"/>
  <c r="C54" i="21"/>
  <c r="C65" i="21" s="1"/>
  <c r="D19" i="21"/>
  <c r="C66" i="21" l="1"/>
  <c r="D26" i="21"/>
  <c r="D46" i="21" s="1"/>
  <c r="D65" i="21" s="1"/>
  <c r="D66" i="21" s="1"/>
  <c r="C76" i="15"/>
  <c r="D75" i="15"/>
  <c r="D76" i="15" s="1"/>
  <c r="C67" i="15"/>
  <c r="C68" i="15" s="1"/>
  <c r="AI65" i="15"/>
  <c r="AJ65" i="15" s="1"/>
  <c r="AK65" i="15" s="1"/>
  <c r="AA65" i="15"/>
  <c r="AB65" i="15" s="1"/>
  <c r="AC65" i="15" s="1"/>
  <c r="S65" i="15"/>
  <c r="T65" i="15" s="1"/>
  <c r="U65" i="15" s="1"/>
  <c r="K65" i="15"/>
  <c r="L65" i="15" s="1"/>
  <c r="M65" i="15" s="1"/>
  <c r="C58" i="15"/>
  <c r="D58" i="15" s="1"/>
  <c r="C57" i="15"/>
  <c r="D57" i="15" s="1"/>
  <c r="C56" i="15"/>
  <c r="D56" i="15" s="1"/>
  <c r="C55" i="15"/>
  <c r="D55" i="15" s="1"/>
  <c r="C54" i="15"/>
  <c r="D54" i="15" s="1"/>
  <c r="C53" i="15"/>
  <c r="D53" i="15" s="1"/>
  <c r="C52" i="15"/>
  <c r="D52" i="15" s="1"/>
  <c r="C51" i="15"/>
  <c r="D51" i="15" s="1"/>
  <c r="C50" i="15"/>
  <c r="D50" i="15" s="1"/>
  <c r="C49" i="15"/>
  <c r="D49" i="15" s="1"/>
  <c r="C48" i="15"/>
  <c r="D48" i="15" s="1"/>
  <c r="C47" i="15"/>
  <c r="D47" i="15" s="1"/>
  <c r="C46" i="15"/>
  <c r="D46" i="15" s="1"/>
  <c r="C45" i="15"/>
  <c r="D45" i="15" s="1"/>
  <c r="C44" i="15"/>
  <c r="D44" i="15" s="1"/>
  <c r="C43" i="15"/>
  <c r="D43" i="15" s="1"/>
  <c r="C37" i="15"/>
  <c r="D37" i="15" s="1"/>
  <c r="C36" i="15"/>
  <c r="D36" i="15" s="1"/>
  <c r="C35" i="15"/>
  <c r="D35" i="15" s="1"/>
  <c r="C34" i="15"/>
  <c r="D34" i="15" s="1"/>
  <c r="C33" i="15"/>
  <c r="D33" i="15" s="1"/>
  <c r="C32" i="15"/>
  <c r="D32" i="15" s="1"/>
  <c r="C31" i="15"/>
  <c r="D31" i="15" s="1"/>
  <c r="C30" i="15"/>
  <c r="D30" i="15" s="1"/>
  <c r="C29" i="15"/>
  <c r="D29" i="15" s="1"/>
  <c r="C24" i="15"/>
  <c r="D24" i="15" s="1"/>
  <c r="C27" i="15"/>
  <c r="D27" i="15" s="1"/>
  <c r="C26" i="15"/>
  <c r="D26" i="15" s="1"/>
  <c r="C20" i="15"/>
  <c r="D20" i="15" s="1"/>
  <c r="C25" i="15"/>
  <c r="D25" i="15" s="1"/>
  <c r="C23" i="15"/>
  <c r="D23" i="15" s="1"/>
  <c r="C22" i="15"/>
  <c r="D22" i="15" s="1"/>
  <c r="C21" i="15"/>
  <c r="D21" i="15" s="1"/>
  <c r="C28" i="15"/>
  <c r="D28" i="15" s="1"/>
  <c r="C18" i="15"/>
  <c r="D18" i="15" s="1"/>
  <c r="C19" i="15"/>
  <c r="D19" i="15" s="1"/>
  <c r="C17" i="15"/>
  <c r="D17" i="15" s="1"/>
  <c r="C16" i="15"/>
  <c r="D16" i="15" s="1"/>
  <c r="C15" i="15"/>
  <c r="D15" i="15" s="1"/>
  <c r="C14" i="15"/>
  <c r="F13" i="15"/>
  <c r="G13" i="15" s="1"/>
  <c r="H13" i="15" s="1"/>
  <c r="I13" i="15" s="1"/>
  <c r="J13" i="15" s="1"/>
  <c r="K13" i="15" s="1"/>
  <c r="L13" i="15" s="1"/>
  <c r="M13" i="15" s="1"/>
  <c r="N13" i="15" s="1"/>
  <c r="O13" i="15" s="1"/>
  <c r="P13" i="15" s="1"/>
  <c r="Q13" i="15" s="1"/>
  <c r="R13" i="15" s="1"/>
  <c r="S13" i="15" s="1"/>
  <c r="T13" i="15" s="1"/>
  <c r="U13" i="15" s="1"/>
  <c r="V13" i="15" s="1"/>
  <c r="W13" i="15" s="1"/>
  <c r="X13" i="15" s="1"/>
  <c r="Y13" i="15" s="1"/>
  <c r="Z13" i="15" s="1"/>
  <c r="AA13" i="15" s="1"/>
  <c r="AB13" i="15" s="1"/>
  <c r="AC13" i="15" s="1"/>
  <c r="AD13" i="15" s="1"/>
  <c r="AE13" i="15" s="1"/>
  <c r="AF13" i="15" s="1"/>
  <c r="AG13" i="15" s="1"/>
  <c r="AH13" i="15" s="1"/>
  <c r="AI13" i="15" s="1"/>
  <c r="AJ13" i="15" s="1"/>
  <c r="AK13" i="15" s="1"/>
  <c r="AL13" i="15" s="1"/>
  <c r="AM13" i="15" s="1"/>
  <c r="AN13" i="15" s="1"/>
  <c r="AO13" i="15" s="1"/>
  <c r="AP13" i="15" s="1"/>
  <c r="AQ13" i="15" s="1"/>
  <c r="AR13" i="15" s="1"/>
  <c r="AS13" i="15" s="1"/>
  <c r="AT13" i="15" s="1"/>
  <c r="AU13" i="15" s="1"/>
  <c r="AV13" i="15" s="1"/>
  <c r="C38" i="15" l="1"/>
  <c r="D14" i="15"/>
  <c r="D38" i="15" s="1"/>
  <c r="D59" i="15"/>
  <c r="C59" i="15"/>
  <c r="D67" i="15"/>
  <c r="D68" i="15" s="1"/>
  <c r="C60" i="15" l="1"/>
  <c r="C79" i="15" s="1"/>
  <c r="C80" i="15" s="1"/>
  <c r="D60" i="15"/>
  <c r="D79" i="15" s="1"/>
  <c r="D80" i="15" s="1"/>
  <c r="K65" i="14" l="1"/>
  <c r="L65" i="14" s="1"/>
  <c r="M65" i="14" s="1"/>
  <c r="AI65" i="14"/>
  <c r="AJ65" i="14" s="1"/>
  <c r="AK65" i="14" s="1"/>
  <c r="AA65" i="14"/>
  <c r="AB65" i="14" s="1"/>
  <c r="AC65" i="14" s="1"/>
  <c r="S65" i="14"/>
  <c r="T65" i="14" s="1"/>
  <c r="U65" i="14" s="1"/>
  <c r="C44" i="14" l="1"/>
  <c r="D44" i="14" s="1"/>
  <c r="C43" i="14"/>
  <c r="C15" i="14"/>
  <c r="D15" i="14" s="1"/>
  <c r="C16" i="14"/>
  <c r="D16" i="14" s="1"/>
  <c r="C17" i="14"/>
  <c r="D17" i="14" s="1"/>
  <c r="C18" i="14"/>
  <c r="D18" i="14" s="1"/>
  <c r="C20" i="14"/>
  <c r="D20" i="14" s="1"/>
  <c r="C19" i="14"/>
  <c r="D19" i="14" s="1"/>
  <c r="C21" i="14"/>
  <c r="D21" i="14" s="1"/>
  <c r="C23" i="14"/>
  <c r="D23" i="14" s="1"/>
  <c r="C22" i="14"/>
  <c r="D22" i="14" s="1"/>
  <c r="C24" i="14"/>
  <c r="D24" i="14" s="1"/>
  <c r="C26" i="14"/>
  <c r="D26" i="14" s="1"/>
  <c r="C25" i="14"/>
  <c r="D25" i="14" s="1"/>
  <c r="C27" i="14"/>
  <c r="D27" i="14" s="1"/>
  <c r="C28" i="14"/>
  <c r="D28" i="14" s="1"/>
  <c r="C30" i="14"/>
  <c r="D30" i="14" s="1"/>
  <c r="C31" i="14"/>
  <c r="D31" i="14" s="1"/>
  <c r="C29" i="14"/>
  <c r="D29" i="14" s="1"/>
  <c r="C32" i="14"/>
  <c r="D32" i="14" s="1"/>
  <c r="C33" i="14"/>
  <c r="D33" i="14" s="1"/>
  <c r="C34" i="14"/>
  <c r="D34" i="14" s="1"/>
  <c r="C35" i="14"/>
  <c r="D35" i="14" s="1"/>
  <c r="C36" i="14"/>
  <c r="C37" i="14"/>
  <c r="D37" i="14" s="1"/>
  <c r="C14" i="14"/>
  <c r="D14" i="14" s="1"/>
  <c r="C76" i="14"/>
  <c r="D75" i="14"/>
  <c r="D76" i="14" s="1"/>
  <c r="C67" i="14"/>
  <c r="C58" i="14"/>
  <c r="D58" i="14" s="1"/>
  <c r="C57" i="14"/>
  <c r="D57" i="14" s="1"/>
  <c r="C56" i="14"/>
  <c r="D56" i="14" s="1"/>
  <c r="C55" i="14"/>
  <c r="D55" i="14" s="1"/>
  <c r="C54" i="14"/>
  <c r="D54" i="14" s="1"/>
  <c r="C53" i="14"/>
  <c r="D53" i="14" s="1"/>
  <c r="C52" i="14"/>
  <c r="D52" i="14" s="1"/>
  <c r="C51" i="14"/>
  <c r="D51" i="14" s="1"/>
  <c r="C50" i="14"/>
  <c r="D50" i="14" s="1"/>
  <c r="C49" i="14"/>
  <c r="D49" i="14" s="1"/>
  <c r="C48" i="14"/>
  <c r="D48" i="14" s="1"/>
  <c r="C47" i="14"/>
  <c r="D47" i="14" s="1"/>
  <c r="C46" i="14"/>
  <c r="D46" i="14" s="1"/>
  <c r="C45" i="14"/>
  <c r="D45" i="14" s="1"/>
  <c r="D36" i="14"/>
  <c r="F13" i="14"/>
  <c r="G13" i="14" s="1"/>
  <c r="H13" i="14" s="1"/>
  <c r="I13" i="14" s="1"/>
  <c r="J13" i="14" s="1"/>
  <c r="K13" i="14" s="1"/>
  <c r="L13" i="14" s="1"/>
  <c r="M13" i="14" s="1"/>
  <c r="N13" i="14" s="1"/>
  <c r="O13" i="14" s="1"/>
  <c r="P13" i="14" s="1"/>
  <c r="Q13" i="14" s="1"/>
  <c r="R13" i="14" s="1"/>
  <c r="S13" i="14" s="1"/>
  <c r="T13" i="14" s="1"/>
  <c r="U13" i="14" s="1"/>
  <c r="V13" i="14" s="1"/>
  <c r="W13" i="14" s="1"/>
  <c r="X13" i="14" s="1"/>
  <c r="Y13" i="14" s="1"/>
  <c r="Z13" i="14" s="1"/>
  <c r="AA13" i="14" s="1"/>
  <c r="AB13" i="14" s="1"/>
  <c r="AC13" i="14" s="1"/>
  <c r="AD13" i="14" s="1"/>
  <c r="AE13" i="14" s="1"/>
  <c r="AF13" i="14" s="1"/>
  <c r="AG13" i="14" s="1"/>
  <c r="AH13" i="14" s="1"/>
  <c r="AI13" i="14" s="1"/>
  <c r="AJ13" i="14" s="1"/>
  <c r="AK13" i="14" s="1"/>
  <c r="AL13" i="14" s="1"/>
  <c r="AM13" i="14" s="1"/>
  <c r="AN13" i="14" s="1"/>
  <c r="AO13" i="14" s="1"/>
  <c r="AP13" i="14" s="1"/>
  <c r="AQ13" i="14" s="1"/>
  <c r="AR13" i="14" s="1"/>
  <c r="AS13" i="14" s="1"/>
  <c r="AT13" i="14" s="1"/>
  <c r="AU13" i="14" s="1"/>
  <c r="AV13" i="14" s="1"/>
  <c r="D67" i="14" l="1"/>
  <c r="D68" i="14" s="1"/>
  <c r="C59" i="14"/>
  <c r="D38" i="14"/>
  <c r="C38" i="14"/>
  <c r="C68" i="14"/>
  <c r="D43" i="14"/>
  <c r="D59" i="14" s="1"/>
  <c r="D60" i="14" l="1"/>
  <c r="D79" i="14" s="1"/>
  <c r="D80" i="14" s="1"/>
  <c r="C60" i="14"/>
  <c r="C79" i="14" s="1"/>
  <c r="C80" i="14" s="1"/>
</calcChain>
</file>

<file path=xl/sharedStrings.xml><?xml version="1.0" encoding="utf-8"?>
<sst xmlns="http://schemas.openxmlformats.org/spreadsheetml/2006/main" count="569" uniqueCount="108">
  <si>
    <t xml:space="preserve">Horarios: </t>
  </si>
  <si>
    <t>Cronograma de dictado de los cursos</t>
  </si>
  <si>
    <t>Vacaciones</t>
  </si>
  <si>
    <t>Profesor</t>
  </si>
  <si>
    <t>Sesion</t>
  </si>
  <si>
    <t>Horas</t>
  </si>
  <si>
    <t>Entrega y Exposición del Trabajo de Investigación Personal</t>
  </si>
  <si>
    <t>Total</t>
  </si>
  <si>
    <t>CIERRE Formación (TAE)</t>
  </si>
  <si>
    <t>Sa</t>
  </si>
  <si>
    <t>Dias</t>
  </si>
  <si>
    <t xml:space="preserve">Módulos Internacionales de Fin de Semana </t>
  </si>
  <si>
    <t>Flores de Bach Nivel 1 (BIEP): Seminario Introductorio</t>
  </si>
  <si>
    <t xml:space="preserve">Total módulos obligatorios </t>
  </si>
  <si>
    <t xml:space="preserve">Visión Holística </t>
  </si>
  <si>
    <t>Detox (recetas de ayunos, jugos y otras formas de limpiar el intestino)</t>
  </si>
  <si>
    <t xml:space="preserve">Viaje de la Conciencia Humana (de dónde venimos, xq encarnamos, a dónde vamos) </t>
  </si>
  <si>
    <t xml:space="preserve">Huertas Urbanas (como sembrar y cultivar tus alimentos) </t>
  </si>
  <si>
    <t>Florence</t>
  </si>
  <si>
    <t>Nutrición Pránica</t>
  </si>
  <si>
    <t>Patricia Ibarra</t>
  </si>
  <si>
    <t xml:space="preserve">5 Heridas del Alma, Bioneuroemoción y la relación con la Comida </t>
  </si>
  <si>
    <t>Marcela Broggi</t>
  </si>
  <si>
    <t>Prácticas y Espacio Terapéutico</t>
  </si>
  <si>
    <t>Total Prácticas y Espacio Terapéutico</t>
  </si>
  <si>
    <t>TOTAL SESIONES Y HORAS FORMACION sin prácticas y terapias</t>
  </si>
  <si>
    <t>TOTAL HORAS FORMACION TODO</t>
  </si>
  <si>
    <t>Conservación de Alimentos</t>
  </si>
  <si>
    <t>Nutrición Emocional</t>
  </si>
  <si>
    <t>Luciana Laos</t>
  </si>
  <si>
    <t>Macronutrientes</t>
  </si>
  <si>
    <t>La Consulta en la Práctica (cuándo derivar y trabajar en equipo, ética de la consulta, encuadre terapéutico, formato de entrevista)</t>
  </si>
  <si>
    <t>Alicia Fernández-Maldonado</t>
  </si>
  <si>
    <t>Rosina Velit</t>
  </si>
  <si>
    <t>Cocina Vegana, Vegetariana y sin Gluten, sin lácteos y sin azúcares</t>
  </si>
  <si>
    <t>Mi</t>
  </si>
  <si>
    <t>Mary Carmen Andreu</t>
  </si>
  <si>
    <t>Maria R Portugal</t>
  </si>
  <si>
    <t>Nutrición (dietas, clases de cocina y jugos)</t>
  </si>
  <si>
    <t>Adriana Sanchez</t>
  </si>
  <si>
    <t>Charo Checa</t>
  </si>
  <si>
    <t>Florence, Maria R Portugal y Profe TAE</t>
  </si>
  <si>
    <t>Pamela Chui</t>
  </si>
  <si>
    <t>Anatomía y Fisiología del sistema digestivo y su relación con los demás sistemas del Cuerpo</t>
  </si>
  <si>
    <r>
      <t>Noche</t>
    </r>
    <r>
      <rPr>
        <sz val="9"/>
        <rFont val="Arial"/>
        <family val="2"/>
      </rPr>
      <t>: 7:00 a 10:00 p.m.</t>
    </r>
  </si>
  <si>
    <t>Introducción a la Anatomía Energética del Ser Humano</t>
  </si>
  <si>
    <t>Sesión de APERTURA (Ritual, malla curricular , encuadre formación, trabajos, revisión compromisos )</t>
  </si>
  <si>
    <t>Aromaterapia para Consultores Nutricionales</t>
  </si>
  <si>
    <t>Ayurveda y Nutrición (tipología y teoría)</t>
  </si>
  <si>
    <t>Visión de la Salud, Enfermedad y Nutrición Holística (Cúrese Ud. Mismo)</t>
  </si>
  <si>
    <r>
      <t>Mañana:</t>
    </r>
    <r>
      <rPr>
        <sz val="9"/>
        <rFont val="Arial"/>
        <family val="2"/>
      </rPr>
      <t xml:space="preserve"> 9:30am a 12:30pm</t>
    </r>
  </si>
  <si>
    <t>SA</t>
  </si>
  <si>
    <t>Sábados</t>
  </si>
  <si>
    <t>Biología de la Nutrición (entender todo el funcionamiento de la nutrición a nivel celular)</t>
  </si>
  <si>
    <t>Suplementar (ortomolecular para diferentes síntomas y casos)</t>
  </si>
  <si>
    <t>Total Talleres Teóricos y Técnicas Integrales</t>
  </si>
  <si>
    <t>Maria R Portugal  y tutora</t>
  </si>
  <si>
    <t>Maria R Portugal y Profe TAE</t>
  </si>
  <si>
    <r>
      <t>Sábado:</t>
    </r>
    <r>
      <rPr>
        <sz val="9"/>
        <rFont val="Arial"/>
        <family val="2"/>
      </rPr>
      <t xml:space="preserve"> 10:00 a 1:00 p.m. y de 3:00 a 6:00 p.m.</t>
    </r>
  </si>
  <si>
    <t>Prácticas de Casos</t>
  </si>
  <si>
    <t>Grupo de Estudio</t>
  </si>
  <si>
    <t>Tutora</t>
  </si>
  <si>
    <t>Plantas Medicinales</t>
  </si>
  <si>
    <t>Módulo de Integración (casos aplicando los conocimientos holisticos aprendidos durante todo el programa)</t>
  </si>
  <si>
    <t>Espacio Terapéutico (4 consultas con Florence durante su periodo de formación)</t>
  </si>
  <si>
    <t>Trabajo de Investigación Personal</t>
  </si>
  <si>
    <t>Módulo de Integración (Planes Nutricionales)</t>
  </si>
  <si>
    <t>Cristi Torres</t>
  </si>
  <si>
    <t>Erika Eberhardt</t>
  </si>
  <si>
    <t>Ma</t>
  </si>
  <si>
    <t>Introducción a la Dietética y raciones de los macronutrientes</t>
  </si>
  <si>
    <t>Feriado 06 de Ago</t>
  </si>
  <si>
    <t>Clase miércoles 07 de Ago</t>
  </si>
  <si>
    <t>Feriado 08 de Octubre</t>
  </si>
  <si>
    <t>Clase miércoles 09 de Oct</t>
  </si>
  <si>
    <t>Martes</t>
  </si>
  <si>
    <t>FORMACIÓN EN NUTRICIÓN HOLÍSTICA 2024</t>
  </si>
  <si>
    <t>TAE noche: Cristina Gutierrez / Mariana Roggero</t>
  </si>
  <si>
    <t>TAE mañana: Sandra Requena</t>
  </si>
  <si>
    <t>TAE mañana: Cristina Gutierrez / Mariana Roggero</t>
  </si>
  <si>
    <t>TAE noche: Sandra Requena</t>
  </si>
  <si>
    <t>Maria Elena Iglesias</t>
  </si>
  <si>
    <t>La Consulta en la Práctica</t>
  </si>
  <si>
    <t>Huertas Urbanas</t>
  </si>
  <si>
    <t>Ayurveda y Nutrición</t>
  </si>
  <si>
    <t>Nutrición</t>
  </si>
  <si>
    <t>Viaje de la Conciencia Humana</t>
  </si>
  <si>
    <t>Sesión de APERTURA</t>
  </si>
  <si>
    <t>TAE: Sandra Requena</t>
  </si>
  <si>
    <t>Cambiando de Hábitos</t>
  </si>
  <si>
    <t>Adriana Rios</t>
  </si>
  <si>
    <t>Ignacio Diez Peña</t>
  </si>
  <si>
    <t>Espacio Terapéutico (2 consultas con Florence durante su periodo de formación, obligatorias con costo adicional)</t>
  </si>
  <si>
    <t>Espacio Terapéutico (1 consulta con Florence durante su periodo de formación, obligatoria con costo adicional)</t>
  </si>
  <si>
    <t>Módulo adicional de Agosto a Diciembre para sacar el diploma de Formación en Nutrición Holista</t>
  </si>
  <si>
    <t>Tutora y Profe TAE</t>
  </si>
  <si>
    <t>Lu</t>
  </si>
  <si>
    <t>Planes Nutricionales</t>
  </si>
  <si>
    <t>Virtual</t>
  </si>
  <si>
    <r>
      <rPr>
        <u/>
        <sz val="9"/>
        <rFont val="Arial"/>
        <family val="2"/>
      </rPr>
      <t>Tuno noche:</t>
    </r>
    <r>
      <rPr>
        <sz val="9"/>
        <rFont val="Arial"/>
        <family val="2"/>
      </rPr>
      <t xml:space="preserve"> de 7pm a 10pm</t>
    </r>
  </si>
  <si>
    <t>Lunes y Sábados</t>
  </si>
  <si>
    <t>Feriado 29 de Junio</t>
  </si>
  <si>
    <t>Clase martes 30 de Jun</t>
  </si>
  <si>
    <t>Carla Levi</t>
  </si>
  <si>
    <t>Visión Holística de la Salud y la Nutrición</t>
  </si>
  <si>
    <t>Profe TAE</t>
  </si>
  <si>
    <t>CERTIFICACIÓN EN NUTRICIÓN HOLISTA 2026</t>
  </si>
  <si>
    <t>Práctica de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</si>
</sst>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2"/>
  </numFmts>
  <fonts count="24" x14ac:knownFonts="1">
    <font>
      <sz val="12"/>
      <color theme="1"/>
      <name val="Calibri"/>
      <family val="2"/>
      <scheme val="minor"/>
    </font>
    <font>
      <b/>
      <sz val="14"/>
      <color rgb="FF403151"/>
      <name val="Arial"/>
      <family val="2"/>
    </font>
    <font>
      <b/>
      <sz val="14"/>
      <color theme="7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color rgb="FF808080"/>
      <name val="Arial"/>
      <family val="2"/>
    </font>
    <font>
      <sz val="8"/>
      <color indexed="23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8"/>
      <color indexed="52"/>
      <name val="Arial"/>
      <family val="2"/>
    </font>
    <font>
      <sz val="9"/>
      <color theme="6"/>
      <name val="Arial"/>
      <family val="2"/>
    </font>
    <font>
      <sz val="9"/>
      <color rgb="FFFC9A9B"/>
      <name val="Arial"/>
      <family val="2"/>
    </font>
    <font>
      <sz val="9"/>
      <color theme="5" tint="0.3999755851924192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548235"/>
      <name val="Arial"/>
      <family val="2"/>
    </font>
    <font>
      <sz val="9"/>
      <color rgb="FFFFC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8FF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FACE0"/>
        <bgColor indexed="64"/>
      </patternFill>
    </fill>
    <fill>
      <patternFill patternType="solid">
        <fgColor rgb="FFFC9A9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8FF8C"/>
        <bgColor rgb="FFC8FF8C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0" fontId="20" fillId="0" borderId="0"/>
  </cellStyleXfs>
  <cellXfs count="11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0" xfId="0" applyFont="1"/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0" xfId="0" applyFont="1"/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16" fontId="4" fillId="0" borderId="2" xfId="0" applyNumberFormat="1" applyFont="1" applyBorder="1" applyAlignment="1">
      <alignment horizontal="center" vertical="top" textRotation="255"/>
    </xf>
    <xf numFmtId="16" fontId="3" fillId="0" borderId="1" xfId="0" applyNumberFormat="1" applyFont="1" applyBorder="1" applyAlignment="1">
      <alignment horizontal="center" vertical="top" textRotation="255"/>
    </xf>
    <xf numFmtId="16" fontId="3" fillId="0" borderId="1" xfId="0" applyNumberFormat="1" applyFont="1" applyBorder="1" applyAlignment="1">
      <alignment vertical="top" textRotation="255"/>
    </xf>
    <xf numFmtId="16" fontId="3" fillId="4" borderId="1" xfId="0" applyNumberFormat="1" applyFont="1" applyFill="1" applyBorder="1" applyAlignment="1">
      <alignment vertical="top" textRotation="255"/>
    </xf>
    <xf numFmtId="16" fontId="3" fillId="4" borderId="1" xfId="0" applyNumberFormat="1" applyFont="1" applyFill="1" applyBorder="1" applyAlignment="1">
      <alignment horizontal="center" vertical="top" textRotation="255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3" fillId="0" borderId="1" xfId="0" applyFont="1" applyBorder="1"/>
    <xf numFmtId="0" fontId="12" fillId="6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3" fillId="10" borderId="0" xfId="0" applyFont="1" applyFill="1"/>
    <xf numFmtId="1" fontId="13" fillId="10" borderId="0" xfId="0" applyNumberFormat="1" applyFont="1" applyFill="1" applyAlignment="1">
      <alignment horizontal="center"/>
    </xf>
    <xf numFmtId="0" fontId="13" fillId="0" borderId="0" xfId="0" applyFont="1"/>
    <xf numFmtId="0" fontId="3" fillId="6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3" fillId="6" borderId="0" xfId="0" applyFont="1" applyFill="1"/>
    <xf numFmtId="0" fontId="11" fillId="0" borderId="1" xfId="0" applyFont="1" applyBorder="1" applyAlignment="1">
      <alignment horizontal="center"/>
    </xf>
    <xf numFmtId="164" fontId="13" fillId="10" borderId="0" xfId="0" applyNumberFormat="1" applyFont="1" applyFill="1"/>
    <xf numFmtId="1" fontId="13" fillId="0" borderId="0" xfId="0" applyNumberFormat="1" applyFont="1" applyAlignment="1">
      <alignment horizontal="center"/>
    </xf>
    <xf numFmtId="0" fontId="10" fillId="0" borderId="0" xfId="0" applyFont="1"/>
    <xf numFmtId="16" fontId="4" fillId="0" borderId="1" xfId="0" applyNumberFormat="1" applyFont="1" applyBorder="1" applyAlignment="1">
      <alignment horizontal="center" vertical="top" textRotation="255"/>
    </xf>
    <xf numFmtId="0" fontId="16" fillId="0" borderId="0" xfId="0" applyFont="1"/>
    <xf numFmtId="1" fontId="10" fillId="0" borderId="0" xfId="0" applyNumberFormat="1" applyFont="1" applyAlignment="1">
      <alignment horizontal="center"/>
    </xf>
    <xf numFmtId="0" fontId="10" fillId="9" borderId="0" xfId="0" applyFont="1" applyFill="1" applyAlignment="1">
      <alignment wrapText="1"/>
    </xf>
    <xf numFmtId="1" fontId="10" fillId="9" borderId="0" xfId="0" applyNumberFormat="1" applyFont="1" applyFill="1" applyAlignment="1">
      <alignment horizontal="center"/>
    </xf>
    <xf numFmtId="0" fontId="10" fillId="9" borderId="0" xfId="0" applyFont="1" applyFill="1"/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7" fillId="0" borderId="1" xfId="0" applyFont="1" applyBorder="1"/>
    <xf numFmtId="0" fontId="3" fillId="8" borderId="1" xfId="0" applyFont="1" applyFill="1" applyBorder="1" applyAlignment="1">
      <alignment horizontal="center"/>
    </xf>
    <xf numFmtId="16" fontId="3" fillId="0" borderId="0" xfId="0" applyNumberFormat="1" applyFont="1" applyAlignment="1">
      <alignment horizontal="center" vertical="top" textRotation="255"/>
    </xf>
    <xf numFmtId="0" fontId="18" fillId="0" borderId="0" xfId="0" applyFont="1"/>
    <xf numFmtId="0" fontId="3" fillId="14" borderId="1" xfId="0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/>
    </xf>
    <xf numFmtId="0" fontId="3" fillId="5" borderId="1" xfId="0" applyFont="1" applyFill="1" applyBorder="1"/>
    <xf numFmtId="16" fontId="3" fillId="5" borderId="1" xfId="0" applyNumberFormat="1" applyFont="1" applyFill="1" applyBorder="1" applyAlignment="1">
      <alignment vertical="top" textRotation="255"/>
    </xf>
    <xf numFmtId="0" fontId="3" fillId="6" borderId="1" xfId="0" applyFont="1" applyFill="1" applyBorder="1"/>
    <xf numFmtId="0" fontId="7" fillId="0" borderId="1" xfId="0" applyFont="1" applyBorder="1"/>
    <xf numFmtId="1" fontId="3" fillId="0" borderId="0" xfId="2" applyNumberFormat="1" applyFont="1" applyAlignment="1">
      <alignment horizontal="center"/>
    </xf>
    <xf numFmtId="0" fontId="3" fillId="0" borderId="0" xfId="2" applyFont="1"/>
    <xf numFmtId="16" fontId="3" fillId="0" borderId="1" xfId="2" applyNumberFormat="1" applyFont="1" applyBorder="1" applyAlignment="1">
      <alignment horizontal="center" vertical="top" textRotation="255"/>
    </xf>
    <xf numFmtId="16" fontId="3" fillId="0" borderId="0" xfId="2" applyNumberFormat="1" applyFont="1" applyAlignment="1">
      <alignment horizontal="center" vertical="top" textRotation="255"/>
    </xf>
    <xf numFmtId="0" fontId="3" fillId="0" borderId="0" xfId="2" applyFont="1" applyAlignment="1">
      <alignment horizontal="center"/>
    </xf>
    <xf numFmtId="0" fontId="3" fillId="15" borderId="0" xfId="2" applyFont="1" applyFill="1" applyAlignment="1">
      <alignment horizontal="center"/>
    </xf>
    <xf numFmtId="0" fontId="19" fillId="0" borderId="0" xfId="0" applyFont="1" applyAlignment="1">
      <alignment horizontal="left" inden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12" fillId="9" borderId="8" xfId="0" applyFont="1" applyFill="1" applyBorder="1" applyAlignment="1">
      <alignment horizontal="center"/>
    </xf>
    <xf numFmtId="0" fontId="8" fillId="0" borderId="0" xfId="0" applyFont="1" applyAlignment="1">
      <alignment horizontal="left" indent="1"/>
    </xf>
    <xf numFmtId="1" fontId="7" fillId="5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/>
    <xf numFmtId="16" fontId="4" fillId="0" borderId="5" xfId="0" applyNumberFormat="1" applyFont="1" applyBorder="1" applyAlignment="1">
      <alignment horizontal="center" vertical="top" textRotation="255"/>
    </xf>
    <xf numFmtId="16" fontId="3" fillId="5" borderId="6" xfId="0" applyNumberFormat="1" applyFont="1" applyFill="1" applyBorder="1" applyAlignment="1">
      <alignment vertical="top" textRotation="255"/>
    </xf>
    <xf numFmtId="1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0" fillId="0" borderId="1" xfId="0" applyBorder="1"/>
    <xf numFmtId="0" fontId="11" fillId="0" borderId="6" xfId="0" applyFont="1" applyBorder="1" applyAlignment="1">
      <alignment horizontal="center"/>
    </xf>
    <xf numFmtId="0" fontId="17" fillId="0" borderId="6" xfId="0" applyFont="1" applyBorder="1"/>
    <xf numFmtId="0" fontId="7" fillId="0" borderId="3" xfId="0" applyFont="1" applyBorder="1"/>
    <xf numFmtId="0" fontId="11" fillId="11" borderId="1" xfId="0" applyFont="1" applyFill="1" applyBorder="1" applyAlignment="1">
      <alignment horizontal="center"/>
    </xf>
    <xf numFmtId="0" fontId="22" fillId="0" borderId="3" xfId="0" applyFont="1" applyBorder="1"/>
    <xf numFmtId="0" fontId="11" fillId="16" borderId="1" xfId="0" applyFont="1" applyFill="1" applyBorder="1" applyAlignment="1">
      <alignment horizontal="center"/>
    </xf>
    <xf numFmtId="0" fontId="18" fillId="0" borderId="6" xfId="0" applyFont="1" applyBorder="1"/>
    <xf numFmtId="0" fontId="11" fillId="13" borderId="1" xfId="0" applyFont="1" applyFill="1" applyBorder="1" applyAlignment="1">
      <alignment horizontal="center"/>
    </xf>
    <xf numFmtId="0" fontId="23" fillId="0" borderId="6" xfId="0" applyFont="1" applyBorder="1"/>
    <xf numFmtId="0" fontId="11" fillId="17" borderId="6" xfId="0" applyFont="1" applyFill="1" applyBorder="1" applyAlignment="1">
      <alignment horizontal="center"/>
    </xf>
    <xf numFmtId="0" fontId="13" fillId="18" borderId="0" xfId="0" applyFont="1" applyFill="1"/>
    <xf numFmtId="1" fontId="13" fillId="18" borderId="0" xfId="0" applyNumberFormat="1" applyFont="1" applyFill="1" applyAlignment="1">
      <alignment horizontal="center"/>
    </xf>
    <xf numFmtId="16" fontId="3" fillId="0" borderId="6" xfId="0" applyNumberFormat="1" applyFont="1" applyBorder="1" applyAlignment="1">
      <alignment vertical="top" textRotation="255"/>
    </xf>
    <xf numFmtId="0" fontId="7" fillId="5" borderId="3" xfId="0" applyFont="1" applyFill="1" applyBorder="1"/>
    <xf numFmtId="0" fontId="7" fillId="5" borderId="6" xfId="0" applyFont="1" applyFill="1" applyBorder="1"/>
    <xf numFmtId="0" fontId="11" fillId="5" borderId="1" xfId="0" applyFont="1" applyFill="1" applyBorder="1" applyAlignment="1">
      <alignment horizontal="center"/>
    </xf>
    <xf numFmtId="0" fontId="7" fillId="13" borderId="1" xfId="0" applyFont="1" applyFill="1" applyBorder="1"/>
    <xf numFmtId="0" fontId="3" fillId="13" borderId="1" xfId="0" applyFont="1" applyFill="1" applyBorder="1"/>
    <xf numFmtId="0" fontId="7" fillId="13" borderId="1" xfId="2" applyFont="1" applyFill="1" applyBorder="1"/>
    <xf numFmtId="0" fontId="3" fillId="19" borderId="0" xfId="0" applyFont="1" applyFill="1"/>
    <xf numFmtId="1" fontId="7" fillId="0" borderId="9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vertical="top" textRotation="255"/>
    </xf>
    <xf numFmtId="0" fontId="3" fillId="19" borderId="1" xfId="0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" fontId="3" fillId="0" borderId="3" xfId="0" applyNumberFormat="1" applyFont="1" applyBorder="1" applyAlignment="1">
      <alignment horizontal="center" vertical="top" textRotation="255"/>
    </xf>
    <xf numFmtId="16" fontId="3" fillId="4" borderId="3" xfId="0" applyNumberFormat="1" applyFont="1" applyFill="1" applyBorder="1" applyAlignment="1">
      <alignment horizontal="center" vertical="top" textRotation="255"/>
    </xf>
    <xf numFmtId="0" fontId="7" fillId="0" borderId="4" xfId="0" applyFont="1" applyBorder="1"/>
    <xf numFmtId="0" fontId="3" fillId="0" borderId="4" xfId="0" applyFont="1" applyBorder="1"/>
    <xf numFmtId="0" fontId="7" fillId="20" borderId="1" xfId="0" applyFont="1" applyFill="1" applyBorder="1"/>
    <xf numFmtId="0" fontId="7" fillId="20" borderId="1" xfId="2" applyFont="1" applyFill="1" applyBorder="1"/>
    <xf numFmtId="0" fontId="7" fillId="0" borderId="1" xfId="2" applyFont="1" applyBorder="1"/>
    <xf numFmtId="1" fontId="7" fillId="0" borderId="0" xfId="0" applyNumberFormat="1" applyFont="1" applyAlignment="1">
      <alignment horizontal="center"/>
    </xf>
    <xf numFmtId="16" fontId="3" fillId="0" borderId="0" xfId="0" applyNumberFormat="1" applyFont="1" applyAlignment="1">
      <alignment vertical="top" textRotation="255"/>
    </xf>
    <xf numFmtId="0" fontId="15" fillId="0" borderId="0" xfId="0" applyFont="1" applyAlignment="1">
      <alignment horizontal="center"/>
    </xf>
    <xf numFmtId="0" fontId="18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0" fillId="0" borderId="3" xfId="0" applyBorder="1"/>
    <xf numFmtId="0" fontId="11" fillId="0" borderId="3" xfId="0" applyFont="1" applyBorder="1" applyAlignment="1">
      <alignment horizontal="center"/>
    </xf>
  </cellXfs>
  <cellStyles count="3">
    <cellStyle name="Normal" xfId="0" builtinId="0"/>
    <cellStyle name="Normal 2" xfId="2" xr:uid="{CBE05575-9565-46FA-B87F-DF6243FF587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FC9A9B"/>
      <color rgb="FFCFAC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D1F0-D7B7-442C-97B8-F291C9EEA789}">
  <dimension ref="A1:CS80"/>
  <sheetViews>
    <sheetView zoomScale="90" zoomScaleNormal="90" workbookViewId="0">
      <pane xSplit="2" ySplit="11" topLeftCell="C12" activePane="bottomRight" state="frozen"/>
      <selection pane="topRight" activeCell="C1" sqref="C1"/>
      <selection pane="bottomLeft" activeCell="A10" sqref="A10"/>
      <selection pane="bottomRight" activeCell="AH28" sqref="AH28"/>
    </sheetView>
  </sheetViews>
  <sheetFormatPr baseColWidth="10" defaultColWidth="9.09765625" defaultRowHeight="15.6" x14ac:dyDescent="0.3"/>
  <cols>
    <col min="1" max="1" width="61" style="3" customWidth="1"/>
    <col min="2" max="2" width="26.8984375" style="3" customWidth="1"/>
    <col min="3" max="3" width="8.3984375" style="5" bestFit="1" customWidth="1"/>
    <col min="4" max="4" width="6.8984375" style="5" customWidth="1"/>
    <col min="5" max="5" width="2.5" style="6" customWidth="1"/>
    <col min="6" max="6" width="2.59765625" style="6" customWidth="1"/>
    <col min="7" max="14" width="2.5" style="6" customWidth="1"/>
    <col min="15" max="17" width="2.5" style="3" customWidth="1"/>
    <col min="18" max="18" width="2.8984375" style="3" customWidth="1"/>
    <col min="19" max="46" width="2.5" style="3" customWidth="1"/>
    <col min="47" max="61" width="2.5" customWidth="1"/>
    <col min="98" max="105" width="3" style="3" customWidth="1"/>
    <col min="106" max="16384" width="9.09765625" style="3"/>
  </cols>
  <sheetData>
    <row r="1" spans="1:48" s="4" customFormat="1" ht="17.399999999999999" x14ac:dyDescent="0.3">
      <c r="A1" s="1" t="s">
        <v>76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3"/>
    </row>
    <row r="2" spans="1:48" x14ac:dyDescent="0.3">
      <c r="O2" s="6"/>
      <c r="AU2" s="3"/>
    </row>
    <row r="3" spans="1:48" x14ac:dyDescent="0.3">
      <c r="A3" s="7" t="s">
        <v>0</v>
      </c>
      <c r="B3" s="7"/>
      <c r="C3" s="29"/>
      <c r="O3" s="6"/>
      <c r="P3" s="6"/>
      <c r="Q3" s="6"/>
      <c r="R3" s="6"/>
      <c r="S3" s="6"/>
      <c r="AU3" s="3"/>
      <c r="AV3" s="3"/>
    </row>
    <row r="4" spans="1:48" x14ac:dyDescent="0.3">
      <c r="A4" s="8" t="s">
        <v>75</v>
      </c>
      <c r="B4" s="9"/>
      <c r="C4" s="8"/>
      <c r="O4" s="6"/>
      <c r="P4" s="6"/>
      <c r="Q4" s="6"/>
      <c r="R4" s="6"/>
      <c r="S4" s="6"/>
      <c r="AU4" s="3"/>
      <c r="AV4" s="3"/>
    </row>
    <row r="5" spans="1:48" x14ac:dyDescent="0.3">
      <c r="A5" s="66" t="s">
        <v>50</v>
      </c>
      <c r="B5" s="9"/>
      <c r="C5" s="8"/>
      <c r="O5" s="6"/>
      <c r="P5" s="6"/>
      <c r="Q5" s="6"/>
      <c r="R5" s="6"/>
      <c r="S5" s="6"/>
      <c r="AU5" s="3"/>
      <c r="AV5" s="3"/>
    </row>
    <row r="6" spans="1:48" x14ac:dyDescent="0.3">
      <c r="A6" s="66" t="s">
        <v>44</v>
      </c>
      <c r="B6" s="9"/>
      <c r="C6" s="8"/>
      <c r="O6" s="6"/>
      <c r="P6" s="6"/>
      <c r="Q6" s="6"/>
      <c r="R6" s="6"/>
      <c r="S6" s="6"/>
      <c r="AU6" s="3"/>
      <c r="AV6" s="3"/>
    </row>
    <row r="7" spans="1:48" x14ac:dyDescent="0.3">
      <c r="A7" s="66" t="s">
        <v>58</v>
      </c>
      <c r="B7" s="62"/>
      <c r="C7" s="8"/>
      <c r="O7" s="6"/>
      <c r="P7" s="6"/>
      <c r="Q7" s="6"/>
      <c r="R7" s="6"/>
      <c r="S7" s="6"/>
      <c r="AU7" s="3"/>
      <c r="AV7" s="3"/>
    </row>
    <row r="8" spans="1:48" x14ac:dyDescent="0.3">
      <c r="A8" s="9" t="s">
        <v>78</v>
      </c>
      <c r="B8" s="62"/>
      <c r="C8" s="8"/>
      <c r="O8" s="6"/>
      <c r="P8" s="6"/>
      <c r="Q8" s="6"/>
      <c r="R8" s="6"/>
      <c r="S8" s="6"/>
      <c r="AU8" s="3"/>
      <c r="AV8" s="3"/>
    </row>
    <row r="9" spans="1:48" x14ac:dyDescent="0.3">
      <c r="A9" s="9" t="s">
        <v>77</v>
      </c>
      <c r="B9" s="62"/>
      <c r="C9" s="8"/>
      <c r="O9" s="6"/>
      <c r="P9" s="6"/>
      <c r="Q9" s="6"/>
      <c r="R9" s="6"/>
      <c r="S9" s="6"/>
      <c r="AU9" s="3"/>
      <c r="AV9" s="3"/>
    </row>
    <row r="10" spans="1:48" x14ac:dyDescent="0.3">
      <c r="A10" s="10"/>
      <c r="B10" s="10"/>
      <c r="P10" s="6"/>
      <c r="Q10" s="6"/>
      <c r="R10" s="6"/>
      <c r="S10" s="6"/>
      <c r="AC10" s="3" t="s">
        <v>72</v>
      </c>
      <c r="AL10" s="3" t="s">
        <v>74</v>
      </c>
      <c r="AU10" s="3"/>
      <c r="AV10" s="3"/>
    </row>
    <row r="11" spans="1:48" x14ac:dyDescent="0.3">
      <c r="A11" s="7" t="s">
        <v>1</v>
      </c>
      <c r="B11" s="9"/>
      <c r="E11" s="3"/>
      <c r="F11" s="3"/>
      <c r="G11" s="3"/>
      <c r="H11" s="3"/>
      <c r="I11" s="3"/>
      <c r="J11" s="3"/>
      <c r="K11" s="3"/>
      <c r="L11" s="3"/>
      <c r="M11" s="3"/>
      <c r="P11"/>
      <c r="X11"/>
      <c r="AA11" s="95" t="s">
        <v>2</v>
      </c>
      <c r="AB11" s="95"/>
      <c r="AC11" s="3" t="s">
        <v>71</v>
      </c>
      <c r="AI11"/>
      <c r="AJ11"/>
      <c r="AK11"/>
      <c r="AL11" s="3" t="s">
        <v>73</v>
      </c>
    </row>
    <row r="12" spans="1:48" x14ac:dyDescent="0.3">
      <c r="A12" s="10"/>
      <c r="B12" s="10"/>
      <c r="C12"/>
      <c r="D12" s="3"/>
      <c r="E12" s="11" t="s">
        <v>69</v>
      </c>
      <c r="F12" s="11" t="s">
        <v>69</v>
      </c>
      <c r="G12" s="11" t="s">
        <v>69</v>
      </c>
      <c r="H12" s="11" t="s">
        <v>69</v>
      </c>
      <c r="I12" s="11" t="s">
        <v>69</v>
      </c>
      <c r="J12" s="11" t="s">
        <v>69</v>
      </c>
      <c r="K12" s="11" t="s">
        <v>69</v>
      </c>
      <c r="L12" s="11" t="s">
        <v>69</v>
      </c>
      <c r="M12" s="11" t="s">
        <v>69</v>
      </c>
      <c r="N12" s="96" t="s">
        <v>69</v>
      </c>
      <c r="O12" s="96" t="s">
        <v>69</v>
      </c>
      <c r="P12" s="11" t="s">
        <v>69</v>
      </c>
      <c r="Q12" s="11" t="s">
        <v>69</v>
      </c>
      <c r="R12" s="11" t="s">
        <v>69</v>
      </c>
      <c r="S12" s="11" t="s">
        <v>69</v>
      </c>
      <c r="T12" s="11" t="s">
        <v>69</v>
      </c>
      <c r="U12" s="11" t="s">
        <v>69</v>
      </c>
      <c r="V12" s="11" t="s">
        <v>69</v>
      </c>
      <c r="W12" s="11" t="s">
        <v>69</v>
      </c>
      <c r="X12" s="11" t="s">
        <v>69</v>
      </c>
      <c r="Y12" s="12" t="s">
        <v>69</v>
      </c>
      <c r="Z12" s="24" t="s">
        <v>69</v>
      </c>
      <c r="AA12" s="98" t="s">
        <v>69</v>
      </c>
      <c r="AB12" s="98" t="s">
        <v>69</v>
      </c>
      <c r="AC12" s="67" t="s">
        <v>69</v>
      </c>
      <c r="AD12" s="11" t="s">
        <v>69</v>
      </c>
      <c r="AE12" s="11" t="s">
        <v>69</v>
      </c>
      <c r="AF12" s="11" t="s">
        <v>69</v>
      </c>
      <c r="AG12" s="11" t="s">
        <v>69</v>
      </c>
      <c r="AH12" s="11" t="s">
        <v>69</v>
      </c>
      <c r="AI12" s="11" t="s">
        <v>69</v>
      </c>
      <c r="AJ12" s="11" t="s">
        <v>69</v>
      </c>
      <c r="AK12" s="11" t="s">
        <v>69</v>
      </c>
      <c r="AL12" s="67" t="s">
        <v>69</v>
      </c>
      <c r="AM12" s="11" t="s">
        <v>69</v>
      </c>
      <c r="AN12" s="11" t="s">
        <v>69</v>
      </c>
      <c r="AO12" s="11" t="s">
        <v>69</v>
      </c>
      <c r="AP12" s="11" t="s">
        <v>69</v>
      </c>
      <c r="AQ12" s="11" t="s">
        <v>69</v>
      </c>
      <c r="AR12" s="11" t="s">
        <v>69</v>
      </c>
      <c r="AS12" s="11" t="s">
        <v>69</v>
      </c>
      <c r="AT12" s="11" t="s">
        <v>69</v>
      </c>
      <c r="AU12" s="11" t="s">
        <v>69</v>
      </c>
      <c r="AV12" s="11" t="s">
        <v>69</v>
      </c>
    </row>
    <row r="13" spans="1:48" ht="62.4" x14ac:dyDescent="0.3">
      <c r="A13" s="13" t="s">
        <v>75</v>
      </c>
      <c r="B13" s="13" t="s">
        <v>3</v>
      </c>
      <c r="C13" s="14" t="s">
        <v>4</v>
      </c>
      <c r="D13" s="14" t="s">
        <v>5</v>
      </c>
      <c r="E13" s="16">
        <v>45342</v>
      </c>
      <c r="F13" s="16">
        <f>+E13+7</f>
        <v>45349</v>
      </c>
      <c r="G13" s="16">
        <f t="shared" ref="G13:AV13" si="0">+F13+7</f>
        <v>45356</v>
      </c>
      <c r="H13" s="16">
        <f t="shared" si="0"/>
        <v>45363</v>
      </c>
      <c r="I13" s="16">
        <f t="shared" si="0"/>
        <v>45370</v>
      </c>
      <c r="J13" s="16">
        <f t="shared" si="0"/>
        <v>45377</v>
      </c>
      <c r="K13" s="16">
        <f t="shared" si="0"/>
        <v>45384</v>
      </c>
      <c r="L13" s="16">
        <f t="shared" si="0"/>
        <v>45391</v>
      </c>
      <c r="M13" s="16">
        <f t="shared" si="0"/>
        <v>45398</v>
      </c>
      <c r="N13" s="97">
        <f t="shared" si="0"/>
        <v>45405</v>
      </c>
      <c r="O13" s="97">
        <f>+N13+7</f>
        <v>45412</v>
      </c>
      <c r="P13" s="16">
        <f t="shared" si="0"/>
        <v>45419</v>
      </c>
      <c r="Q13" s="16">
        <f t="shared" si="0"/>
        <v>45426</v>
      </c>
      <c r="R13" s="16">
        <f t="shared" si="0"/>
        <v>45433</v>
      </c>
      <c r="S13" s="16">
        <f t="shared" si="0"/>
        <v>45440</v>
      </c>
      <c r="T13" s="16">
        <f t="shared" si="0"/>
        <v>45447</v>
      </c>
      <c r="U13" s="16">
        <f t="shared" si="0"/>
        <v>45454</v>
      </c>
      <c r="V13" s="16">
        <f t="shared" si="0"/>
        <v>45461</v>
      </c>
      <c r="W13" s="16">
        <f t="shared" si="0"/>
        <v>45468</v>
      </c>
      <c r="X13" s="16">
        <f t="shared" si="0"/>
        <v>45475</v>
      </c>
      <c r="Y13" s="16">
        <f t="shared" si="0"/>
        <v>45482</v>
      </c>
      <c r="Z13" s="16">
        <f t="shared" si="0"/>
        <v>45489</v>
      </c>
      <c r="AA13" s="17">
        <f t="shared" si="0"/>
        <v>45496</v>
      </c>
      <c r="AB13" s="17">
        <f t="shared" si="0"/>
        <v>45503</v>
      </c>
      <c r="AC13" s="53">
        <f t="shared" si="0"/>
        <v>45510</v>
      </c>
      <c r="AD13" s="16">
        <f t="shared" si="0"/>
        <v>45517</v>
      </c>
      <c r="AE13" s="16">
        <f t="shared" si="0"/>
        <v>45524</v>
      </c>
      <c r="AF13" s="16">
        <f t="shared" si="0"/>
        <v>45531</v>
      </c>
      <c r="AG13" s="16">
        <f t="shared" si="0"/>
        <v>45538</v>
      </c>
      <c r="AH13" s="16">
        <f t="shared" si="0"/>
        <v>45545</v>
      </c>
      <c r="AI13" s="16">
        <f t="shared" si="0"/>
        <v>45552</v>
      </c>
      <c r="AJ13" s="16">
        <f t="shared" si="0"/>
        <v>45559</v>
      </c>
      <c r="AK13" s="16">
        <f t="shared" si="0"/>
        <v>45566</v>
      </c>
      <c r="AL13" s="53">
        <f t="shared" si="0"/>
        <v>45573</v>
      </c>
      <c r="AM13" s="16">
        <f t="shared" si="0"/>
        <v>45580</v>
      </c>
      <c r="AN13" s="16">
        <f t="shared" si="0"/>
        <v>45587</v>
      </c>
      <c r="AO13" s="16">
        <f t="shared" si="0"/>
        <v>45594</v>
      </c>
      <c r="AP13" s="16">
        <f t="shared" si="0"/>
        <v>45601</v>
      </c>
      <c r="AQ13" s="16">
        <f t="shared" si="0"/>
        <v>45608</v>
      </c>
      <c r="AR13" s="16">
        <f t="shared" si="0"/>
        <v>45615</v>
      </c>
      <c r="AS13" s="16">
        <f t="shared" si="0"/>
        <v>45622</v>
      </c>
      <c r="AT13" s="16">
        <f t="shared" si="0"/>
        <v>45629</v>
      </c>
      <c r="AU13" s="16">
        <f t="shared" si="0"/>
        <v>45636</v>
      </c>
      <c r="AV13" s="16">
        <f t="shared" si="0"/>
        <v>45643</v>
      </c>
    </row>
    <row r="14" spans="1:48" x14ac:dyDescent="0.3">
      <c r="A14" s="92" t="s">
        <v>46</v>
      </c>
      <c r="B14" s="92" t="s">
        <v>57</v>
      </c>
      <c r="C14" s="19">
        <f>SUM(E14:AV14)</f>
        <v>2</v>
      </c>
      <c r="D14" s="20">
        <f>+C14*3</f>
        <v>6</v>
      </c>
      <c r="E14" s="23">
        <v>1</v>
      </c>
      <c r="F14" s="21"/>
      <c r="G14" s="24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5"/>
      <c r="Z14" s="16"/>
      <c r="AA14" s="17"/>
      <c r="AB14" s="17"/>
      <c r="AC14" s="23">
        <v>1</v>
      </c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4"/>
      <c r="AR14" s="24"/>
      <c r="AS14" s="24"/>
      <c r="AT14" s="24"/>
      <c r="AU14" s="24"/>
      <c r="AV14" s="24"/>
    </row>
    <row r="15" spans="1:48" customFormat="1" x14ac:dyDescent="0.3">
      <c r="A15" s="92" t="s">
        <v>14</v>
      </c>
      <c r="B15" s="94" t="s">
        <v>37</v>
      </c>
      <c r="C15" s="19">
        <f t="shared" ref="C15:C37" si="1">SUM(E15:AV15)</f>
        <v>1</v>
      </c>
      <c r="D15" s="20">
        <f t="shared" ref="D15:D37" si="2">+C15*3</f>
        <v>3</v>
      </c>
      <c r="E15" s="75"/>
      <c r="F15" s="22">
        <v>1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24"/>
      <c r="V15" s="24"/>
      <c r="W15" s="24"/>
      <c r="X15" s="24"/>
      <c r="Y15" s="15"/>
      <c r="Z15" s="15"/>
      <c r="AA15" s="18"/>
      <c r="AB15" s="18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x14ac:dyDescent="0.3">
      <c r="A16" s="105" t="s">
        <v>49</v>
      </c>
      <c r="B16" s="106" t="s">
        <v>32</v>
      </c>
      <c r="C16" s="19">
        <f t="shared" si="1"/>
        <v>2</v>
      </c>
      <c r="D16" s="20">
        <f t="shared" si="2"/>
        <v>6</v>
      </c>
      <c r="E16" s="24"/>
      <c r="F16" s="24"/>
      <c r="G16" s="44">
        <v>1</v>
      </c>
      <c r="H16" s="44">
        <v>1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8"/>
      <c r="AB16" s="18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24"/>
      <c r="AR16" s="24"/>
      <c r="AS16" s="24"/>
      <c r="AT16" s="24"/>
      <c r="AU16" s="24"/>
      <c r="AV16" s="24"/>
    </row>
    <row r="17" spans="1:48" x14ac:dyDescent="0.3">
      <c r="A17" s="55" t="s">
        <v>16</v>
      </c>
      <c r="B17" s="55" t="s">
        <v>36</v>
      </c>
      <c r="C17" s="19">
        <f t="shared" si="1"/>
        <v>2</v>
      </c>
      <c r="D17" s="20">
        <f t="shared" si="2"/>
        <v>6</v>
      </c>
      <c r="E17" s="12"/>
      <c r="F17" s="63"/>
      <c r="G17" s="24"/>
      <c r="H17" s="12"/>
      <c r="I17" s="44">
        <v>1</v>
      </c>
      <c r="J17" s="44">
        <v>1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15"/>
      <c r="Z17" s="15"/>
      <c r="AA17" s="18"/>
      <c r="AB17" s="18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x14ac:dyDescent="0.3">
      <c r="A18" s="55" t="s">
        <v>43</v>
      </c>
      <c r="B18" s="55" t="s">
        <v>42</v>
      </c>
      <c r="C18" s="19">
        <f t="shared" si="1"/>
        <v>1</v>
      </c>
      <c r="D18" s="20">
        <f t="shared" si="2"/>
        <v>3</v>
      </c>
      <c r="E18" s="32"/>
      <c r="F18" s="31"/>
      <c r="G18" s="21"/>
      <c r="H18" s="21"/>
      <c r="I18" s="24"/>
      <c r="J18" s="24"/>
      <c r="K18" s="45">
        <v>1</v>
      </c>
      <c r="L18" s="21"/>
      <c r="M18" s="24"/>
      <c r="N18" s="24"/>
      <c r="O18" s="12"/>
      <c r="P18" s="12"/>
      <c r="Q18" s="12"/>
      <c r="R18" s="12"/>
      <c r="S18" s="21"/>
      <c r="T18" s="21"/>
      <c r="U18" s="25"/>
      <c r="V18" s="12"/>
      <c r="W18" s="31"/>
      <c r="X18" s="12"/>
      <c r="Y18" s="15"/>
      <c r="Z18" s="15"/>
      <c r="AA18" s="18"/>
      <c r="AB18" s="18"/>
      <c r="AC18" s="15"/>
      <c r="AD18" s="24"/>
      <c r="AE18" s="31"/>
      <c r="AF18" s="31"/>
      <c r="AG18" s="31"/>
      <c r="AH18" s="24"/>
      <c r="AI18" s="24"/>
      <c r="AJ18" s="31"/>
      <c r="AK18" s="24"/>
      <c r="AL18" s="24"/>
      <c r="AM18" s="24"/>
      <c r="AN18" s="24"/>
      <c r="AO18" s="24"/>
      <c r="AP18" s="24"/>
      <c r="AQ18" s="24"/>
      <c r="AR18" s="64"/>
      <c r="AS18" s="24"/>
      <c r="AT18" s="24"/>
      <c r="AU18" s="24"/>
      <c r="AV18" s="24"/>
    </row>
    <row r="19" spans="1:48" x14ac:dyDescent="0.3">
      <c r="A19" s="55" t="s">
        <v>45</v>
      </c>
      <c r="B19" s="55" t="s">
        <v>67</v>
      </c>
      <c r="C19" s="19">
        <f t="shared" si="1"/>
        <v>2</v>
      </c>
      <c r="D19" s="20">
        <f t="shared" si="2"/>
        <v>6</v>
      </c>
      <c r="E19" s="21"/>
      <c r="F19" s="21"/>
      <c r="G19" s="12"/>
      <c r="H19" s="12"/>
      <c r="I19" s="24"/>
      <c r="J19" s="24"/>
      <c r="K19" s="24"/>
      <c r="L19" s="44">
        <v>1</v>
      </c>
      <c r="M19" s="44">
        <v>1</v>
      </c>
      <c r="N19" s="24"/>
      <c r="O19" s="24"/>
      <c r="P19" s="24"/>
      <c r="Q19" s="24"/>
      <c r="R19" s="24"/>
      <c r="S19" s="24"/>
      <c r="T19" s="21"/>
      <c r="U19" s="24"/>
      <c r="V19" s="24"/>
      <c r="W19" s="24"/>
      <c r="X19" s="24"/>
      <c r="Y19" s="15"/>
      <c r="Z19" s="15"/>
      <c r="AA19" s="18"/>
      <c r="AB19" s="18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48" x14ac:dyDescent="0.3">
      <c r="A20" s="55" t="s">
        <v>21</v>
      </c>
      <c r="B20" s="103" t="s">
        <v>22</v>
      </c>
      <c r="C20" s="19">
        <f>SUM(E20:AV20)</f>
        <v>2</v>
      </c>
      <c r="D20" s="20">
        <f>+C20*3</f>
        <v>6</v>
      </c>
      <c r="E20" s="12"/>
      <c r="F20" s="24"/>
      <c r="G20" s="24"/>
      <c r="H20" s="12"/>
      <c r="I20" s="24"/>
      <c r="J20" s="24"/>
      <c r="K20" s="12"/>
      <c r="L20" s="24"/>
      <c r="M20" s="24"/>
      <c r="N20" s="44">
        <v>1</v>
      </c>
      <c r="O20" s="44">
        <v>1</v>
      </c>
      <c r="P20" s="21"/>
      <c r="Q20" s="24"/>
      <c r="R20" s="24"/>
      <c r="S20" s="24"/>
      <c r="T20" s="24"/>
      <c r="U20" s="24"/>
      <c r="V20" s="24"/>
      <c r="W20" s="24"/>
      <c r="X20" s="24"/>
      <c r="Y20" s="15"/>
      <c r="Z20" s="15"/>
      <c r="AA20" s="18"/>
      <c r="AB20" s="18"/>
      <c r="AC20" s="24"/>
      <c r="AD20" s="24"/>
      <c r="AE20" s="21"/>
      <c r="AF20" s="21"/>
      <c r="AG20" s="24"/>
      <c r="AH20" s="24"/>
      <c r="AI20" s="24"/>
      <c r="AJ20" s="24"/>
      <c r="AK20" s="21"/>
      <c r="AL20" s="21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customFormat="1" x14ac:dyDescent="0.3">
      <c r="A21" s="89" t="s">
        <v>60</v>
      </c>
      <c r="B21" s="90" t="s">
        <v>61</v>
      </c>
      <c r="C21" s="19">
        <f>SUM(E21:AV21)</f>
        <v>1</v>
      </c>
      <c r="D21" s="20">
        <f>+C21*3</f>
        <v>3</v>
      </c>
      <c r="E21" s="75"/>
      <c r="F21" s="75"/>
      <c r="G21" s="34"/>
      <c r="H21" s="34"/>
      <c r="I21" s="12"/>
      <c r="J21" s="12"/>
      <c r="K21" s="34"/>
      <c r="L21" s="34"/>
      <c r="M21" s="75"/>
      <c r="N21" s="12"/>
      <c r="O21" s="34"/>
      <c r="P21" s="91">
        <v>1</v>
      </c>
      <c r="Q21" s="34"/>
      <c r="R21" s="34"/>
      <c r="S21" s="34"/>
      <c r="T21" s="34"/>
      <c r="U21" s="34"/>
      <c r="V21" s="34"/>
      <c r="W21" s="24"/>
      <c r="X21" s="24"/>
      <c r="Y21" s="15"/>
      <c r="Z21" s="15"/>
      <c r="AA21" s="18"/>
      <c r="AB21" s="1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x14ac:dyDescent="0.3">
      <c r="A22" s="55" t="s">
        <v>34</v>
      </c>
      <c r="B22" s="55" t="s">
        <v>33</v>
      </c>
      <c r="C22" s="19">
        <f>SUM(E22:AV22)</f>
        <v>2</v>
      </c>
      <c r="D22" s="20">
        <f>+C22*3</f>
        <v>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45">
        <v>1</v>
      </c>
      <c r="R22" s="45">
        <v>1</v>
      </c>
      <c r="S22" s="24"/>
      <c r="T22" s="24"/>
      <c r="U22" s="24"/>
      <c r="V22" s="24"/>
      <c r="W22" s="24"/>
      <c r="X22" s="24"/>
      <c r="Y22" s="15"/>
      <c r="Z22" s="15"/>
      <c r="AA22" s="18"/>
      <c r="AB22" s="18"/>
      <c r="AC22" s="24"/>
      <c r="AD22" s="24"/>
      <c r="AE22" s="24"/>
      <c r="AF22" s="24"/>
      <c r="AG22" s="24"/>
      <c r="AH22" s="24"/>
      <c r="AI22" s="24"/>
      <c r="AJ22" s="24"/>
      <c r="AK22" s="21"/>
      <c r="AL22" s="21"/>
      <c r="AM22" s="21"/>
      <c r="AN22" s="21"/>
      <c r="AO22" s="25"/>
      <c r="AP22" s="24"/>
      <c r="AQ22" s="24"/>
      <c r="AR22" s="24"/>
      <c r="AS22" s="24"/>
      <c r="AT22" s="24"/>
      <c r="AU22" s="24"/>
      <c r="AV22" s="24"/>
    </row>
    <row r="23" spans="1:48" x14ac:dyDescent="0.3">
      <c r="A23" s="55" t="s">
        <v>38</v>
      </c>
      <c r="B23" s="55" t="s">
        <v>33</v>
      </c>
      <c r="C23" s="19">
        <f t="shared" si="1"/>
        <v>2</v>
      </c>
      <c r="D23" s="20">
        <f t="shared" si="2"/>
        <v>6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1"/>
      <c r="P23" s="24"/>
      <c r="Q23" s="24"/>
      <c r="R23" s="24"/>
      <c r="S23" s="45">
        <v>1</v>
      </c>
      <c r="T23" s="45">
        <v>1</v>
      </c>
      <c r="U23" s="12"/>
      <c r="V23" s="21"/>
      <c r="W23" s="24"/>
      <c r="X23" s="24"/>
      <c r="Y23" s="15"/>
      <c r="Z23" s="15"/>
      <c r="AA23" s="18"/>
      <c r="AB23" s="18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x14ac:dyDescent="0.3">
      <c r="A24" s="55" t="s">
        <v>28</v>
      </c>
      <c r="B24" s="104" t="s">
        <v>29</v>
      </c>
      <c r="C24" s="19">
        <f t="shared" si="1"/>
        <v>2</v>
      </c>
      <c r="D24" s="20">
        <f t="shared" si="2"/>
        <v>6</v>
      </c>
      <c r="E24" s="30"/>
      <c r="F24" s="30"/>
      <c r="G24" s="12"/>
      <c r="H24" s="12"/>
      <c r="I24" s="24"/>
      <c r="J24" s="24"/>
      <c r="K24" s="12"/>
      <c r="L24" s="12"/>
      <c r="M24" s="12"/>
      <c r="N24" s="12"/>
      <c r="O24" s="12"/>
      <c r="P24" s="12"/>
      <c r="Q24" s="12"/>
      <c r="R24" s="24"/>
      <c r="S24" s="24"/>
      <c r="T24" s="24"/>
      <c r="U24" s="47">
        <v>1</v>
      </c>
      <c r="V24" s="47">
        <v>1</v>
      </c>
      <c r="W24" s="24"/>
      <c r="X24" s="24"/>
      <c r="Y24" s="15"/>
      <c r="Z24" s="15"/>
      <c r="AA24" s="18"/>
      <c r="AB24" s="18"/>
      <c r="AC24" s="64"/>
      <c r="AD24" s="24"/>
      <c r="AE24" s="24"/>
      <c r="AF24" s="24"/>
      <c r="AG24" s="24"/>
      <c r="AH24" s="31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12"/>
      <c r="AU24" s="12"/>
      <c r="AV24" s="12"/>
    </row>
    <row r="25" spans="1:48" x14ac:dyDescent="0.3">
      <c r="A25" s="103" t="s">
        <v>47</v>
      </c>
      <c r="B25" s="103" t="s">
        <v>68</v>
      </c>
      <c r="C25" s="19">
        <f>SUM(E25:AV25)</f>
        <v>2</v>
      </c>
      <c r="D25" s="20">
        <f>+C25*3</f>
        <v>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1"/>
      <c r="R25" s="24"/>
      <c r="S25" s="24"/>
      <c r="T25" s="24"/>
      <c r="U25" s="24"/>
      <c r="V25" s="24"/>
      <c r="W25" s="51">
        <v>1</v>
      </c>
      <c r="X25" s="51">
        <v>1</v>
      </c>
      <c r="Y25" s="15"/>
      <c r="Z25" s="15"/>
      <c r="AA25" s="18"/>
      <c r="AB25" s="18"/>
      <c r="AD25" s="24"/>
      <c r="AE25" s="24"/>
      <c r="AF25" s="24"/>
      <c r="AG25" s="24"/>
      <c r="AH25" s="24"/>
      <c r="AI25" s="24"/>
      <c r="AJ25" s="24"/>
      <c r="AK25" s="21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</row>
    <row r="26" spans="1:48" customFormat="1" x14ac:dyDescent="0.3">
      <c r="A26" s="89" t="s">
        <v>60</v>
      </c>
      <c r="B26" s="90" t="s">
        <v>61</v>
      </c>
      <c r="C26" s="19">
        <f t="shared" si="1"/>
        <v>1</v>
      </c>
      <c r="D26" s="20">
        <f t="shared" si="2"/>
        <v>3</v>
      </c>
      <c r="E26" s="75"/>
      <c r="F26" s="75"/>
      <c r="G26" s="34"/>
      <c r="H26" s="34"/>
      <c r="I26" s="12"/>
      <c r="J26" s="12"/>
      <c r="K26" s="34"/>
      <c r="L26" s="34"/>
      <c r="M26" s="75"/>
      <c r="N26" s="12"/>
      <c r="O26" s="34"/>
      <c r="P26" s="3"/>
      <c r="Q26" s="34"/>
      <c r="R26" s="34"/>
      <c r="S26" s="34"/>
      <c r="T26" s="34"/>
      <c r="U26" s="34"/>
      <c r="V26" s="34"/>
      <c r="W26" s="3"/>
      <c r="X26" s="24"/>
      <c r="Y26" s="15"/>
      <c r="Z26" s="15"/>
      <c r="AA26" s="18"/>
      <c r="AB26" s="18"/>
      <c r="AC26" s="64"/>
      <c r="AD26" s="91">
        <v>1</v>
      </c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x14ac:dyDescent="0.3">
      <c r="A27" s="55" t="s">
        <v>48</v>
      </c>
      <c r="B27" s="55" t="s">
        <v>39</v>
      </c>
      <c r="C27" s="19">
        <f t="shared" si="1"/>
        <v>3</v>
      </c>
      <c r="D27" s="20">
        <f t="shared" si="2"/>
        <v>9</v>
      </c>
      <c r="E27" s="30"/>
      <c r="F27" s="30"/>
      <c r="G27" s="30"/>
      <c r="H27" s="30"/>
      <c r="I27" s="24"/>
      <c r="J27" s="24"/>
      <c r="K27" s="30"/>
      <c r="L27" s="30"/>
      <c r="M27" s="30"/>
      <c r="N27" s="30"/>
      <c r="O27" s="24"/>
      <c r="P27" s="24"/>
      <c r="Q27" s="24"/>
      <c r="R27" s="24"/>
      <c r="S27" s="24"/>
      <c r="T27" s="21"/>
      <c r="U27" s="24"/>
      <c r="V27" s="24"/>
      <c r="W27" s="24"/>
      <c r="X27" s="25"/>
      <c r="Y27" s="15"/>
      <c r="Z27" s="15"/>
      <c r="AA27" s="18"/>
      <c r="AB27" s="18"/>
      <c r="AC27" s="64"/>
      <c r="AD27" s="24"/>
      <c r="AE27" s="22">
        <v>1</v>
      </c>
      <c r="AF27" s="22">
        <v>1</v>
      </c>
      <c r="AG27" s="22">
        <v>1</v>
      </c>
      <c r="AH27" s="25"/>
      <c r="AI27" s="21"/>
      <c r="AJ27" s="24"/>
      <c r="AK27" s="24"/>
      <c r="AL27" s="24"/>
      <c r="AM27" s="24"/>
      <c r="AN27" s="24"/>
      <c r="AO27" s="24"/>
      <c r="AP27" s="24"/>
      <c r="AQ27" s="64"/>
      <c r="AR27" s="24"/>
      <c r="AS27" s="24"/>
      <c r="AT27" s="24"/>
      <c r="AU27" s="24"/>
      <c r="AV27" s="24"/>
    </row>
    <row r="28" spans="1:48" x14ac:dyDescent="0.3">
      <c r="A28" s="55" t="s">
        <v>62</v>
      </c>
      <c r="B28" s="55" t="s">
        <v>33</v>
      </c>
      <c r="C28" s="19">
        <f t="shared" si="1"/>
        <v>2</v>
      </c>
      <c r="D28" s="20">
        <f>+C28*3</f>
        <v>6</v>
      </c>
      <c r="E28" s="24"/>
      <c r="F28" s="24"/>
      <c r="G28" s="24"/>
      <c r="H28" s="24"/>
      <c r="I28" s="24"/>
      <c r="J28" s="24"/>
      <c r="K28" s="24"/>
      <c r="L28" s="24"/>
      <c r="M28" s="24"/>
      <c r="N28" s="12"/>
      <c r="O28" s="21"/>
      <c r="P28" s="24"/>
      <c r="Q28" s="24"/>
      <c r="R28" s="99"/>
      <c r="S28" s="100"/>
      <c r="T28" s="100"/>
      <c r="U28" s="99"/>
      <c r="V28" s="100"/>
      <c r="W28" s="100"/>
      <c r="X28" s="100"/>
      <c r="Y28" s="101"/>
      <c r="Z28" s="101"/>
      <c r="AA28" s="18"/>
      <c r="AB28" s="102"/>
      <c r="AC28" s="24"/>
      <c r="AD28" s="24"/>
      <c r="AE28" s="24"/>
      <c r="AF28" s="24"/>
      <c r="AG28" s="24"/>
      <c r="AH28" s="22">
        <v>1</v>
      </c>
      <c r="AI28" s="22">
        <v>1</v>
      </c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x14ac:dyDescent="0.3">
      <c r="A29" s="103" t="s">
        <v>27</v>
      </c>
      <c r="B29" s="103" t="s">
        <v>20</v>
      </c>
      <c r="C29" s="19">
        <f>SUM(E29:AV29)</f>
        <v>1</v>
      </c>
      <c r="D29" s="20">
        <f>+C29*3</f>
        <v>3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15"/>
      <c r="Z29" s="15"/>
      <c r="AA29" s="18"/>
      <c r="AB29" s="18"/>
      <c r="AC29" s="24"/>
      <c r="AD29" s="24"/>
      <c r="AE29" s="24"/>
      <c r="AF29" s="21"/>
      <c r="AG29" s="24"/>
      <c r="AH29" s="24"/>
      <c r="AI29" s="21"/>
      <c r="AJ29" s="50">
        <v>1</v>
      </c>
      <c r="AL29" s="24"/>
      <c r="AM29" s="25"/>
      <c r="AN29" s="24"/>
      <c r="AP29" s="24"/>
      <c r="AQ29" s="24"/>
      <c r="AR29" s="24"/>
      <c r="AS29" s="24"/>
      <c r="AT29" s="24"/>
      <c r="AU29" s="24"/>
      <c r="AV29" s="24"/>
    </row>
    <row r="30" spans="1:48" customFormat="1" x14ac:dyDescent="0.3">
      <c r="A30" s="89" t="s">
        <v>60</v>
      </c>
      <c r="B30" s="90" t="s">
        <v>61</v>
      </c>
      <c r="C30" s="19">
        <f t="shared" si="1"/>
        <v>1</v>
      </c>
      <c r="D30" s="20">
        <f t="shared" si="2"/>
        <v>3</v>
      </c>
      <c r="E30" s="75"/>
      <c r="F30" s="75"/>
      <c r="G30" s="34"/>
      <c r="H30" s="34"/>
      <c r="I30" s="34"/>
      <c r="J30" s="34"/>
      <c r="K30" s="75"/>
      <c r="L30" s="75"/>
      <c r="M30" s="34"/>
      <c r="N30" s="34"/>
      <c r="O30" s="34"/>
      <c r="P30" s="34"/>
      <c r="Q30" s="34"/>
      <c r="R30" s="34"/>
      <c r="S30" s="75"/>
      <c r="T30" s="34"/>
      <c r="U30" s="24"/>
      <c r="V30" s="24"/>
      <c r="W30" s="75"/>
      <c r="X30" s="24"/>
      <c r="Y30" s="15"/>
      <c r="Z30" s="15"/>
      <c r="AA30" s="18"/>
      <c r="AB30" s="18"/>
      <c r="AC30" s="24"/>
      <c r="AD30" s="24"/>
      <c r="AE30" s="24"/>
      <c r="AF30" s="24"/>
      <c r="AG30" s="24"/>
      <c r="AH30" s="24"/>
      <c r="AI30" s="75"/>
      <c r="AJ30" s="3"/>
      <c r="AK30" s="91">
        <v>1</v>
      </c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33" customFormat="1" ht="12" x14ac:dyDescent="0.25">
      <c r="A31" s="55" t="s">
        <v>17</v>
      </c>
      <c r="B31" s="55" t="s">
        <v>40</v>
      </c>
      <c r="C31" s="19">
        <f t="shared" si="1"/>
        <v>4</v>
      </c>
      <c r="D31" s="20">
        <f t="shared" si="2"/>
        <v>12</v>
      </c>
      <c r="E31" s="30"/>
      <c r="F31" s="30"/>
      <c r="G31" s="30"/>
      <c r="H31" s="30"/>
      <c r="I31" s="30"/>
      <c r="J31" s="30"/>
      <c r="K31" s="30"/>
      <c r="L31" s="30"/>
      <c r="M31" s="12"/>
      <c r="N31" s="12"/>
      <c r="O31" s="12"/>
      <c r="P31" s="12"/>
      <c r="Q31" s="12"/>
      <c r="R31" s="12"/>
      <c r="S31" s="12"/>
      <c r="T31" s="30"/>
      <c r="U31" s="24"/>
      <c r="V31" s="24"/>
      <c r="W31" s="12"/>
      <c r="X31" s="30"/>
      <c r="Y31" s="15"/>
      <c r="Z31" s="15"/>
      <c r="AA31" s="18"/>
      <c r="AB31" s="18"/>
      <c r="AC31" s="54"/>
      <c r="AD31" s="54"/>
      <c r="AE31" s="54"/>
      <c r="AF31" s="54"/>
      <c r="AG31" s="32"/>
      <c r="AH31" s="54"/>
      <c r="AI31" s="54"/>
      <c r="AJ31" s="54"/>
      <c r="AL31" s="22">
        <v>1</v>
      </c>
      <c r="AM31" s="22">
        <v>1</v>
      </c>
      <c r="AN31" s="22">
        <v>1</v>
      </c>
      <c r="AO31" s="22">
        <v>1</v>
      </c>
      <c r="AP31" s="54"/>
      <c r="AQ31" s="54"/>
      <c r="AR31" s="54"/>
      <c r="AS31" s="54"/>
      <c r="AT31" s="54"/>
      <c r="AU31" s="54"/>
      <c r="AV31" s="54"/>
    </row>
    <row r="32" spans="1:48" ht="14.25" customHeight="1" x14ac:dyDescent="0.3">
      <c r="A32" s="105" t="s">
        <v>31</v>
      </c>
      <c r="B32" s="105" t="s">
        <v>32</v>
      </c>
      <c r="C32" s="19">
        <f t="shared" si="1"/>
        <v>1</v>
      </c>
      <c r="D32" s="20">
        <f>+C32*3</f>
        <v>3</v>
      </c>
      <c r="E32" s="24"/>
      <c r="F32" s="24"/>
      <c r="G32" s="24"/>
      <c r="H32" s="24"/>
      <c r="I32" s="3"/>
      <c r="J32" s="24"/>
      <c r="K32" s="21"/>
      <c r="L32" s="21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5"/>
      <c r="Z32" s="15"/>
      <c r="AA32" s="18"/>
      <c r="AB32" s="18"/>
      <c r="AC32" s="24"/>
      <c r="AD32" s="24"/>
      <c r="AE32" s="24"/>
      <c r="AF32" s="24"/>
      <c r="AG32" s="24"/>
      <c r="AH32" s="21"/>
      <c r="AI32" s="21"/>
      <c r="AJ32" s="21"/>
      <c r="AK32" s="21"/>
      <c r="AL32" s="25"/>
      <c r="AM32" s="24"/>
      <c r="AN32" s="24"/>
      <c r="AO32" s="24"/>
      <c r="AP32" s="23">
        <v>1</v>
      </c>
      <c r="AR32" s="24"/>
      <c r="AS32" s="24"/>
      <c r="AT32" s="24"/>
      <c r="AU32" s="24"/>
      <c r="AV32" s="24"/>
    </row>
    <row r="33" spans="1:48" customFormat="1" x14ac:dyDescent="0.3">
      <c r="A33" s="89" t="s">
        <v>60</v>
      </c>
      <c r="B33" s="90" t="s">
        <v>61</v>
      </c>
      <c r="C33" s="19">
        <f t="shared" si="1"/>
        <v>1</v>
      </c>
      <c r="D33" s="20">
        <f t="shared" ref="D33" si="3">+C33*3</f>
        <v>3</v>
      </c>
      <c r="E33" s="75"/>
      <c r="F33" s="75"/>
      <c r="G33" s="34"/>
      <c r="H33" s="34"/>
      <c r="I33" s="34"/>
      <c r="J33" s="34"/>
      <c r="K33" s="75"/>
      <c r="L33" s="75"/>
      <c r="M33" s="34"/>
      <c r="N33" s="34"/>
      <c r="O33" s="34"/>
      <c r="P33" s="34"/>
      <c r="Q33" s="34"/>
      <c r="R33" s="34"/>
      <c r="S33" s="75"/>
      <c r="T33" s="34"/>
      <c r="U33" s="24"/>
      <c r="V33" s="24"/>
      <c r="W33" s="75"/>
      <c r="X33" s="24"/>
      <c r="Y33" s="15"/>
      <c r="Z33" s="15"/>
      <c r="AA33" s="18"/>
      <c r="AB33" s="18"/>
      <c r="AC33" s="24"/>
      <c r="AD33" s="24"/>
      <c r="AE33" s="24"/>
      <c r="AF33" s="24"/>
      <c r="AG33" s="24"/>
      <c r="AH33" s="24"/>
      <c r="AI33" s="75"/>
      <c r="AJ33" s="3"/>
      <c r="AK33" s="24"/>
      <c r="AL33" s="24"/>
      <c r="AM33" s="24"/>
      <c r="AN33" s="24"/>
      <c r="AO33" s="24"/>
      <c r="AP33" s="24"/>
      <c r="AQ33" s="91">
        <v>1</v>
      </c>
      <c r="AR33" s="24"/>
      <c r="AS33" s="24"/>
      <c r="AT33" s="24"/>
      <c r="AU33" s="24"/>
      <c r="AV33" s="24"/>
    </row>
    <row r="34" spans="1:48" x14ac:dyDescent="0.3">
      <c r="A34" s="93" t="s">
        <v>19</v>
      </c>
      <c r="B34" s="94" t="s">
        <v>37</v>
      </c>
      <c r="C34" s="19">
        <f t="shared" si="1"/>
        <v>1</v>
      </c>
      <c r="D34" s="20">
        <f t="shared" si="2"/>
        <v>3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1"/>
      <c r="Y34" s="15"/>
      <c r="Z34" s="15"/>
      <c r="AA34" s="18"/>
      <c r="AB34" s="18"/>
      <c r="AC34" s="21"/>
      <c r="AD34" s="21"/>
      <c r="AE34" s="21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44">
        <v>1</v>
      </c>
      <c r="AS34" s="21"/>
      <c r="AT34" s="24"/>
      <c r="AU34" s="24"/>
      <c r="AV34" s="24"/>
    </row>
    <row r="35" spans="1:48" x14ac:dyDescent="0.3">
      <c r="A35" s="92" t="s">
        <v>63</v>
      </c>
      <c r="B35" s="92" t="s">
        <v>37</v>
      </c>
      <c r="C35" s="19">
        <f t="shared" si="1"/>
        <v>1</v>
      </c>
      <c r="D35" s="20">
        <f t="shared" si="2"/>
        <v>3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15"/>
      <c r="Z35" s="15"/>
      <c r="AA35" s="18"/>
      <c r="AB35" s="18"/>
      <c r="AC35" s="21"/>
      <c r="AD35" s="21"/>
      <c r="AE35" s="21"/>
      <c r="AF35" s="21"/>
      <c r="AG35" s="21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47">
        <v>1</v>
      </c>
      <c r="AT35" s="24"/>
      <c r="AU35" s="24"/>
      <c r="AV35" s="24"/>
    </row>
    <row r="36" spans="1:48" x14ac:dyDescent="0.3">
      <c r="A36" s="92" t="s">
        <v>6</v>
      </c>
      <c r="B36" s="92" t="s">
        <v>56</v>
      </c>
      <c r="C36" s="19">
        <f t="shared" si="1"/>
        <v>4</v>
      </c>
      <c r="D36" s="20">
        <f t="shared" si="2"/>
        <v>12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6">
        <v>1</v>
      </c>
      <c r="Z36" s="65">
        <v>1</v>
      </c>
      <c r="AA36" s="18"/>
      <c r="AB36" s="18"/>
      <c r="AC36" s="25"/>
      <c r="AD36" s="21"/>
      <c r="AE36" s="21"/>
      <c r="AF36" s="21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6">
        <v>1</v>
      </c>
      <c r="AU36" s="26">
        <v>1</v>
      </c>
      <c r="AV36" s="21"/>
    </row>
    <row r="37" spans="1:48" x14ac:dyDescent="0.3">
      <c r="A37" s="55" t="s">
        <v>8</v>
      </c>
      <c r="B37" s="55" t="s">
        <v>41</v>
      </c>
      <c r="C37" s="19">
        <f t="shared" si="1"/>
        <v>1</v>
      </c>
      <c r="D37" s="20">
        <f t="shared" si="2"/>
        <v>3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15"/>
      <c r="Z37" s="15"/>
      <c r="AA37" s="18"/>
      <c r="AB37" s="18"/>
      <c r="AC37" s="25"/>
      <c r="AD37" s="21"/>
      <c r="AE37" s="21"/>
      <c r="AF37" s="21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1"/>
      <c r="AU37" s="21"/>
      <c r="AV37" s="23">
        <v>1</v>
      </c>
    </row>
    <row r="38" spans="1:48" x14ac:dyDescent="0.3">
      <c r="A38" s="27" t="s">
        <v>7</v>
      </c>
      <c r="B38" s="27"/>
      <c r="C38" s="28">
        <f>SUM(C14:C37)</f>
        <v>42</v>
      </c>
      <c r="D38" s="28">
        <f>SUM(D14:D37)</f>
        <v>126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</row>
    <row r="39" spans="1:48" x14ac:dyDescent="0.3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U39" s="3"/>
      <c r="AV39" s="3"/>
    </row>
    <row r="40" spans="1:48" x14ac:dyDescent="0.3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U40" s="3"/>
      <c r="AV40" s="3"/>
    </row>
    <row r="41" spans="1:48" customFormat="1" x14ac:dyDescent="0.3">
      <c r="A41" s="7" t="s">
        <v>1</v>
      </c>
      <c r="B41" s="10"/>
      <c r="C41" s="69"/>
      <c r="D41" s="3"/>
      <c r="E41" s="75"/>
      <c r="F41" s="12"/>
      <c r="G41" s="67" t="s">
        <v>51</v>
      </c>
      <c r="H41" s="75"/>
      <c r="I41" s="12"/>
      <c r="J41" s="67" t="s">
        <v>51</v>
      </c>
      <c r="K41" s="75"/>
      <c r="L41" s="11"/>
      <c r="M41" s="67" t="s">
        <v>51</v>
      </c>
      <c r="N41" s="11"/>
      <c r="O41" s="11"/>
      <c r="P41" s="67" t="s">
        <v>51</v>
      </c>
      <c r="Q41" s="11"/>
      <c r="R41" s="11"/>
      <c r="S41" s="11"/>
      <c r="T41" s="67" t="s">
        <v>51</v>
      </c>
      <c r="U41" s="24"/>
      <c r="V41" s="24"/>
      <c r="W41" s="24"/>
      <c r="X41" s="24"/>
      <c r="Y41" s="24"/>
      <c r="Z41" s="24"/>
      <c r="AA41" s="24"/>
      <c r="AB41" s="24"/>
      <c r="AC41" s="52" t="s">
        <v>51</v>
      </c>
      <c r="AD41" s="24"/>
      <c r="AE41" s="24"/>
      <c r="AF41" s="24"/>
      <c r="AG41" s="24"/>
      <c r="AH41" s="24"/>
      <c r="AI41" s="24"/>
      <c r="AJ41" s="52" t="s">
        <v>51</v>
      </c>
      <c r="AK41" s="24"/>
      <c r="AL41" s="24"/>
      <c r="AM41" s="24"/>
      <c r="AN41" s="24"/>
      <c r="AO41" s="24"/>
      <c r="AP41" s="24"/>
      <c r="AQ41" s="24"/>
      <c r="AR41" s="52" t="s">
        <v>51</v>
      </c>
      <c r="AS41" s="24"/>
      <c r="AT41" s="24"/>
      <c r="AU41" s="24"/>
      <c r="AV41" s="24"/>
    </row>
    <row r="42" spans="1:48" customFormat="1" ht="62.4" x14ac:dyDescent="0.3">
      <c r="A42" s="13" t="s">
        <v>52</v>
      </c>
      <c r="B42" s="13" t="s">
        <v>3</v>
      </c>
      <c r="C42" s="14" t="s">
        <v>4</v>
      </c>
      <c r="D42" s="70" t="s">
        <v>5</v>
      </c>
      <c r="E42" s="75"/>
      <c r="F42" s="12"/>
      <c r="G42" s="53">
        <v>45360</v>
      </c>
      <c r="H42" s="75"/>
      <c r="I42" s="12"/>
      <c r="J42" s="53">
        <v>45374</v>
      </c>
      <c r="K42" s="75"/>
      <c r="L42" s="16"/>
      <c r="M42" s="53">
        <v>45402</v>
      </c>
      <c r="N42" s="88"/>
      <c r="O42" s="88"/>
      <c r="P42" s="71">
        <v>45430</v>
      </c>
      <c r="Q42" s="88"/>
      <c r="R42" s="88"/>
      <c r="S42" s="88"/>
      <c r="T42" s="71">
        <v>45465</v>
      </c>
      <c r="U42" s="24"/>
      <c r="V42" s="24"/>
      <c r="W42" s="24"/>
      <c r="X42" s="88"/>
      <c r="Y42" s="24"/>
      <c r="Z42" s="24"/>
      <c r="AA42" s="24"/>
      <c r="AB42" s="24"/>
      <c r="AC42" s="71">
        <v>45514</v>
      </c>
      <c r="AD42" s="24"/>
      <c r="AE42" s="24"/>
      <c r="AF42" s="24"/>
      <c r="AG42" s="88"/>
      <c r="AH42" s="24"/>
      <c r="AI42" s="24"/>
      <c r="AJ42" s="71">
        <v>45563</v>
      </c>
      <c r="AK42" s="24"/>
      <c r="AL42" s="24"/>
      <c r="AM42" s="24"/>
      <c r="AN42" s="24"/>
      <c r="AO42" s="24"/>
      <c r="AP42" s="88"/>
      <c r="AQ42" s="24"/>
      <c r="AR42" s="53">
        <v>45619</v>
      </c>
      <c r="AS42" s="24"/>
      <c r="AT42" s="24"/>
      <c r="AU42" s="24"/>
      <c r="AV42" s="24"/>
    </row>
    <row r="43" spans="1:48" customFormat="1" x14ac:dyDescent="0.3">
      <c r="A43" s="55" t="s">
        <v>53</v>
      </c>
      <c r="B43" s="46" t="s">
        <v>18</v>
      </c>
      <c r="C43" s="72">
        <f t="shared" ref="C43:C58" si="4">SUM(E43:AS43)</f>
        <v>1</v>
      </c>
      <c r="D43" s="73">
        <f t="shared" ref="D43:D58" si="5">+C43*3</f>
        <v>3</v>
      </c>
      <c r="E43" s="75"/>
      <c r="F43" s="12"/>
      <c r="G43" s="74">
        <v>1</v>
      </c>
      <c r="H43" s="75"/>
      <c r="I43" s="12"/>
      <c r="J43" s="34"/>
      <c r="K43" s="34"/>
      <c r="L43" s="24"/>
      <c r="M43" s="24"/>
      <c r="N43" s="34"/>
      <c r="O43" s="75"/>
      <c r="P43" s="75"/>
      <c r="Q43" s="34"/>
      <c r="R43" s="76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75"/>
      <c r="AT43" s="24"/>
      <c r="AU43" s="24"/>
      <c r="AV43" s="24"/>
    </row>
    <row r="44" spans="1:48" customFormat="1" x14ac:dyDescent="0.3">
      <c r="A44" s="55" t="s">
        <v>53</v>
      </c>
      <c r="B44" s="46" t="s">
        <v>18</v>
      </c>
      <c r="C44" s="72">
        <f t="shared" si="4"/>
        <v>1</v>
      </c>
      <c r="D44" s="73">
        <f t="shared" si="5"/>
        <v>3</v>
      </c>
      <c r="E44" s="75"/>
      <c r="F44" s="12"/>
      <c r="G44" s="74">
        <v>1</v>
      </c>
      <c r="H44" s="75"/>
      <c r="I44" s="75"/>
      <c r="J44" s="34"/>
      <c r="K44" s="34"/>
      <c r="L44" s="24"/>
      <c r="M44" s="24"/>
      <c r="N44" s="34"/>
      <c r="O44" s="75"/>
      <c r="P44" s="75"/>
      <c r="Q44" s="34"/>
      <c r="R44" s="76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75"/>
      <c r="AT44" s="24"/>
      <c r="AU44" s="24"/>
      <c r="AV44" s="24"/>
    </row>
    <row r="45" spans="1:48" customFormat="1" x14ac:dyDescent="0.3">
      <c r="A45" s="78" t="s">
        <v>30</v>
      </c>
      <c r="B45" s="77" t="s">
        <v>18</v>
      </c>
      <c r="C45" s="72">
        <f t="shared" si="4"/>
        <v>1</v>
      </c>
      <c r="D45" s="73">
        <f t="shared" si="5"/>
        <v>3</v>
      </c>
      <c r="E45" s="75"/>
      <c r="F45" s="34"/>
      <c r="G45" s="75"/>
      <c r="H45" s="75"/>
      <c r="I45" s="12"/>
      <c r="J45" s="79">
        <v>1</v>
      </c>
      <c r="K45" s="75"/>
      <c r="L45" s="24"/>
      <c r="M45" s="24"/>
      <c r="N45" s="34"/>
      <c r="O45" s="75"/>
      <c r="P45" s="75"/>
      <c r="Q45" s="34"/>
      <c r="R45" s="3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75"/>
      <c r="AT45" s="24"/>
      <c r="AU45" s="24"/>
      <c r="AV45" s="24"/>
    </row>
    <row r="46" spans="1:48" customFormat="1" x14ac:dyDescent="0.3">
      <c r="A46" s="78" t="s">
        <v>30</v>
      </c>
      <c r="B46" s="77" t="s">
        <v>18</v>
      </c>
      <c r="C46" s="72">
        <f t="shared" si="4"/>
        <v>1</v>
      </c>
      <c r="D46" s="73">
        <f t="shared" si="5"/>
        <v>3</v>
      </c>
      <c r="E46" s="75"/>
      <c r="F46" s="75"/>
      <c r="G46" s="75"/>
      <c r="H46" s="75"/>
      <c r="I46" s="12"/>
      <c r="J46" s="79">
        <v>1</v>
      </c>
      <c r="K46" s="75"/>
      <c r="L46" s="24"/>
      <c r="M46" s="24"/>
      <c r="N46" s="34"/>
      <c r="O46" s="75"/>
      <c r="P46" s="75"/>
      <c r="Q46" s="34"/>
      <c r="R46" s="3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75"/>
      <c r="AT46" s="24"/>
      <c r="AU46" s="24"/>
      <c r="AV46" s="24"/>
    </row>
    <row r="47" spans="1:48" customFormat="1" x14ac:dyDescent="0.3">
      <c r="A47" s="78" t="s">
        <v>30</v>
      </c>
      <c r="B47" s="77" t="s">
        <v>18</v>
      </c>
      <c r="C47" s="72">
        <f t="shared" si="4"/>
        <v>1</v>
      </c>
      <c r="D47" s="73">
        <f t="shared" si="5"/>
        <v>3</v>
      </c>
      <c r="E47" s="75"/>
      <c r="F47" s="75"/>
      <c r="G47" s="75"/>
      <c r="H47" s="75"/>
      <c r="I47" s="12"/>
      <c r="J47" s="34"/>
      <c r="K47" s="34"/>
      <c r="L47" s="24"/>
      <c r="M47" s="79">
        <v>1</v>
      </c>
      <c r="N47" s="34"/>
      <c r="O47" s="75"/>
      <c r="P47" s="34"/>
      <c r="Q47" s="34"/>
      <c r="R47" s="34"/>
      <c r="T47" s="75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75"/>
      <c r="AT47" s="24"/>
      <c r="AU47" s="24"/>
      <c r="AV47" s="24"/>
    </row>
    <row r="48" spans="1:48" customFormat="1" x14ac:dyDescent="0.3">
      <c r="A48" s="78" t="s">
        <v>30</v>
      </c>
      <c r="B48" s="77" t="s">
        <v>18</v>
      </c>
      <c r="C48" s="72">
        <f t="shared" si="4"/>
        <v>1</v>
      </c>
      <c r="D48" s="73">
        <f t="shared" si="5"/>
        <v>3</v>
      </c>
      <c r="E48" s="75"/>
      <c r="F48" s="75"/>
      <c r="G48" s="75"/>
      <c r="H48" s="75"/>
      <c r="I48" s="12"/>
      <c r="J48" s="34"/>
      <c r="K48" s="34"/>
      <c r="L48" s="24"/>
      <c r="M48" s="79">
        <v>1</v>
      </c>
      <c r="N48" s="34"/>
      <c r="O48" s="75"/>
      <c r="P48" s="34"/>
      <c r="Q48" s="34"/>
      <c r="R48" s="34"/>
      <c r="S48" s="64"/>
      <c r="T48" s="75"/>
      <c r="U48" s="24"/>
      <c r="V48" s="24"/>
      <c r="W48" s="75"/>
      <c r="X48" s="75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75"/>
      <c r="AT48" s="24"/>
      <c r="AU48" s="24"/>
      <c r="AV48" s="24"/>
    </row>
    <row r="49" spans="1:44" customFormat="1" x14ac:dyDescent="0.3">
      <c r="A49" s="78" t="s">
        <v>15</v>
      </c>
      <c r="B49" s="80" t="s">
        <v>18</v>
      </c>
      <c r="C49" s="72">
        <f t="shared" si="4"/>
        <v>1</v>
      </c>
      <c r="D49" s="73">
        <f t="shared" si="5"/>
        <v>3</v>
      </c>
      <c r="E49" s="34"/>
      <c r="F49" s="34"/>
      <c r="G49" s="75"/>
      <c r="H49" s="75"/>
      <c r="I49" s="75"/>
      <c r="J49" s="75"/>
      <c r="K49" s="34"/>
      <c r="L49" s="24"/>
      <c r="M49" s="24"/>
      <c r="N49" s="24"/>
      <c r="O49" s="75"/>
      <c r="P49" s="81">
        <v>1</v>
      </c>
      <c r="Q49" s="12"/>
      <c r="R49" s="12"/>
      <c r="S49" s="64"/>
      <c r="T49" s="34"/>
      <c r="U49" s="24"/>
      <c r="V49" s="24"/>
      <c r="W49" s="24"/>
      <c r="X49" s="24"/>
      <c r="Y49" s="24"/>
      <c r="Z49" s="24"/>
      <c r="AA49" s="75"/>
      <c r="AB49" s="24"/>
      <c r="AC49" s="75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1:44" customFormat="1" x14ac:dyDescent="0.3">
      <c r="A50" s="78" t="s">
        <v>70</v>
      </c>
      <c r="B50" s="80" t="s">
        <v>18</v>
      </c>
      <c r="C50" s="72">
        <f t="shared" si="4"/>
        <v>1</v>
      </c>
      <c r="D50" s="73">
        <f t="shared" si="5"/>
        <v>3</v>
      </c>
      <c r="E50" s="34"/>
      <c r="F50" s="34"/>
      <c r="G50" s="75"/>
      <c r="H50" s="75"/>
      <c r="I50" s="75"/>
      <c r="J50" s="75"/>
      <c r="K50" s="34"/>
      <c r="L50" s="24"/>
      <c r="M50" s="24"/>
      <c r="N50" s="24"/>
      <c r="O50" s="75"/>
      <c r="P50" s="81">
        <v>1</v>
      </c>
      <c r="Q50" s="12"/>
      <c r="R50" s="12"/>
      <c r="S50" s="64"/>
      <c r="T50" s="34"/>
      <c r="U50" s="24"/>
      <c r="V50" s="24"/>
      <c r="W50" s="24"/>
      <c r="X50" s="24"/>
      <c r="Y50" s="24"/>
      <c r="Z50" s="24"/>
      <c r="AA50" s="75"/>
      <c r="AB50" s="24"/>
      <c r="AC50" s="75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1:44" customFormat="1" x14ac:dyDescent="0.3">
      <c r="A51" s="78" t="s">
        <v>54</v>
      </c>
      <c r="B51" s="82" t="s">
        <v>18</v>
      </c>
      <c r="C51" s="72">
        <f t="shared" si="4"/>
        <v>1</v>
      </c>
      <c r="D51" s="73">
        <f t="shared" si="5"/>
        <v>3</v>
      </c>
      <c r="E51" s="34"/>
      <c r="F51" s="34"/>
      <c r="G51" s="75"/>
      <c r="H51" s="75"/>
      <c r="I51" s="75"/>
      <c r="J51" s="75"/>
      <c r="K51" s="75"/>
      <c r="L51" s="75"/>
      <c r="M51" s="75"/>
      <c r="N51" s="24"/>
      <c r="O51" s="75"/>
      <c r="P51" s="75"/>
      <c r="Q51" s="24"/>
      <c r="R51" s="24"/>
      <c r="S51" s="64"/>
      <c r="T51" s="83">
        <v>1</v>
      </c>
      <c r="U51" s="24"/>
      <c r="V51" s="24"/>
      <c r="W51" s="24"/>
      <c r="X51" s="34"/>
      <c r="Y51" s="24"/>
      <c r="Z51" s="24"/>
      <c r="AA51" s="24"/>
      <c r="AB51" s="24"/>
      <c r="AC51" s="75"/>
      <c r="AD51" s="24"/>
      <c r="AE51" s="75"/>
      <c r="AF51" s="24"/>
      <c r="AG51" s="75"/>
      <c r="AH51" s="24"/>
      <c r="AI51" s="24"/>
      <c r="AJ51" s="24"/>
      <c r="AK51" s="24"/>
      <c r="AL51" s="75"/>
      <c r="AM51" s="24"/>
      <c r="AN51" s="24"/>
      <c r="AO51" s="24"/>
      <c r="AP51" s="24"/>
      <c r="AQ51" s="24"/>
      <c r="AR51" s="24"/>
    </row>
    <row r="52" spans="1:44" customFormat="1" x14ac:dyDescent="0.3">
      <c r="A52" s="78" t="s">
        <v>54</v>
      </c>
      <c r="B52" s="82" t="s">
        <v>18</v>
      </c>
      <c r="C52" s="72">
        <f t="shared" si="4"/>
        <v>1</v>
      </c>
      <c r="D52" s="73">
        <f t="shared" si="5"/>
        <v>3</v>
      </c>
      <c r="E52" s="34"/>
      <c r="F52" s="34"/>
      <c r="G52" s="12"/>
      <c r="H52" s="12"/>
      <c r="I52" s="75"/>
      <c r="J52" s="75"/>
      <c r="K52" s="75"/>
      <c r="L52" s="75"/>
      <c r="M52" s="75"/>
      <c r="N52" s="24"/>
      <c r="O52" s="75"/>
      <c r="P52" s="75"/>
      <c r="Q52" s="24"/>
      <c r="R52" s="24"/>
      <c r="S52" s="24"/>
      <c r="T52" s="83">
        <v>1</v>
      </c>
      <c r="U52" s="24"/>
      <c r="V52" s="24"/>
      <c r="W52" s="24"/>
      <c r="X52" s="34"/>
      <c r="Y52" s="24"/>
      <c r="Z52" s="24"/>
      <c r="AA52" s="24"/>
      <c r="AB52" s="24"/>
      <c r="AC52" s="75"/>
      <c r="AD52" s="24"/>
      <c r="AE52" s="24"/>
      <c r="AF52" s="24"/>
      <c r="AG52" s="75"/>
      <c r="AH52" s="24"/>
      <c r="AJ52" s="24"/>
      <c r="AK52" s="24"/>
      <c r="AL52" s="75"/>
      <c r="AM52" s="24"/>
      <c r="AN52" s="24"/>
      <c r="AO52" s="24"/>
      <c r="AP52" s="24"/>
      <c r="AQ52" s="24"/>
      <c r="AR52" s="24"/>
    </row>
    <row r="53" spans="1:44" customFormat="1" x14ac:dyDescent="0.3">
      <c r="A53" s="78" t="s">
        <v>54</v>
      </c>
      <c r="B53" s="82" t="s">
        <v>18</v>
      </c>
      <c r="C53" s="72">
        <f t="shared" si="4"/>
        <v>1</v>
      </c>
      <c r="D53" s="73">
        <f t="shared" si="5"/>
        <v>3</v>
      </c>
      <c r="E53" s="34"/>
      <c r="F53" s="34"/>
      <c r="G53" s="12"/>
      <c r="H53" s="12"/>
      <c r="I53" s="12"/>
      <c r="J53" s="75"/>
      <c r="K53" s="75"/>
      <c r="L53" s="75"/>
      <c r="M53" s="75"/>
      <c r="N53" s="24"/>
      <c r="O53" s="75"/>
      <c r="P53" s="75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83">
        <v>1</v>
      </c>
      <c r="AD53" s="24"/>
      <c r="AE53" s="24"/>
      <c r="AF53" s="24"/>
      <c r="AG53" s="75"/>
      <c r="AH53" s="24"/>
      <c r="AI53" s="24"/>
      <c r="AJ53" s="24"/>
      <c r="AK53" s="24"/>
      <c r="AL53" s="75"/>
      <c r="AM53" s="75"/>
      <c r="AN53" s="24"/>
      <c r="AO53" s="24"/>
      <c r="AQ53" s="24"/>
      <c r="AR53" s="24"/>
    </row>
    <row r="54" spans="1:44" customFormat="1" x14ac:dyDescent="0.3">
      <c r="A54" s="78" t="s">
        <v>54</v>
      </c>
      <c r="B54" s="82" t="s">
        <v>18</v>
      </c>
      <c r="C54" s="72">
        <f t="shared" si="4"/>
        <v>1</v>
      </c>
      <c r="D54" s="73">
        <f t="shared" si="5"/>
        <v>3</v>
      </c>
      <c r="E54" s="34"/>
      <c r="F54" s="34"/>
      <c r="G54" s="12"/>
      <c r="H54" s="12"/>
      <c r="I54" s="12"/>
      <c r="J54" s="75"/>
      <c r="K54" s="12"/>
      <c r="L54" s="12"/>
      <c r="M54" s="12"/>
      <c r="N54" s="75"/>
      <c r="O54" s="75"/>
      <c r="P54" s="75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83">
        <v>1</v>
      </c>
      <c r="AD54" s="24"/>
      <c r="AE54" s="24"/>
      <c r="AF54" s="24"/>
      <c r="AG54" s="75"/>
      <c r="AH54" s="24"/>
      <c r="AI54" s="24"/>
      <c r="AJ54" s="24"/>
      <c r="AK54" s="24"/>
      <c r="AL54" s="75"/>
      <c r="AM54" s="24"/>
      <c r="AN54" s="24"/>
      <c r="AO54" s="24"/>
      <c r="AP54" s="24"/>
      <c r="AR54" s="75"/>
    </row>
    <row r="55" spans="1:44" customFormat="1" x14ac:dyDescent="0.3">
      <c r="A55" s="78" t="s">
        <v>59</v>
      </c>
      <c r="B55" s="80" t="s">
        <v>18</v>
      </c>
      <c r="C55" s="72">
        <f t="shared" si="4"/>
        <v>1</v>
      </c>
      <c r="D55" s="73">
        <f t="shared" si="5"/>
        <v>3</v>
      </c>
      <c r="E55" s="24"/>
      <c r="F55" s="75"/>
      <c r="G55" s="12"/>
      <c r="H55" s="12"/>
      <c r="I55" s="12"/>
      <c r="J55" s="12"/>
      <c r="K55" s="12"/>
      <c r="L55" s="12"/>
      <c r="M55" s="12"/>
      <c r="N55" s="24"/>
      <c r="O55" s="75"/>
      <c r="P55" s="75"/>
      <c r="Q55" s="75"/>
      <c r="R55" s="75"/>
      <c r="S55" s="12"/>
      <c r="T55" s="75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81">
        <v>1</v>
      </c>
      <c r="AK55" s="24"/>
      <c r="AL55" s="24"/>
      <c r="AM55" s="24"/>
      <c r="AN55" s="24"/>
      <c r="AO55" s="24"/>
      <c r="AP55" s="75"/>
      <c r="AQ55" s="24"/>
      <c r="AR55" s="75"/>
    </row>
    <row r="56" spans="1:44" customFormat="1" x14ac:dyDescent="0.3">
      <c r="A56" s="78" t="s">
        <v>59</v>
      </c>
      <c r="B56" s="80" t="s">
        <v>18</v>
      </c>
      <c r="C56" s="72">
        <f t="shared" si="4"/>
        <v>1</v>
      </c>
      <c r="D56" s="73">
        <f t="shared" si="5"/>
        <v>3</v>
      </c>
      <c r="E56" s="24"/>
      <c r="F56" s="75"/>
      <c r="G56" s="12"/>
      <c r="H56" s="12"/>
      <c r="I56" s="12"/>
      <c r="J56" s="12"/>
      <c r="K56" s="12"/>
      <c r="L56" s="12"/>
      <c r="M56" s="12"/>
      <c r="N56" s="24"/>
      <c r="O56" s="75"/>
      <c r="P56" s="75"/>
      <c r="Q56" s="75"/>
      <c r="R56" s="75"/>
      <c r="S56" s="12"/>
      <c r="T56" s="75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81">
        <v>1</v>
      </c>
      <c r="AK56" s="24"/>
      <c r="AL56" s="24"/>
      <c r="AM56" s="24"/>
      <c r="AN56" s="24"/>
      <c r="AO56" s="24"/>
      <c r="AP56" s="75"/>
      <c r="AQ56" s="24"/>
      <c r="AR56" s="75"/>
    </row>
    <row r="57" spans="1:44" customFormat="1" x14ac:dyDescent="0.3">
      <c r="A57" s="78" t="s">
        <v>66</v>
      </c>
      <c r="B57" s="84" t="s">
        <v>18</v>
      </c>
      <c r="C57" s="72">
        <f t="shared" si="4"/>
        <v>1</v>
      </c>
      <c r="D57" s="73">
        <f t="shared" si="5"/>
        <v>3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75"/>
      <c r="T57" s="75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85">
        <v>1</v>
      </c>
    </row>
    <row r="58" spans="1:44" customFormat="1" x14ac:dyDescent="0.3">
      <c r="A58" s="78" t="s">
        <v>66</v>
      </c>
      <c r="B58" s="84" t="s">
        <v>18</v>
      </c>
      <c r="C58" s="72">
        <f t="shared" si="4"/>
        <v>1</v>
      </c>
      <c r="D58" s="73">
        <f t="shared" si="5"/>
        <v>3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75"/>
      <c r="T58" s="75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85">
        <v>1</v>
      </c>
    </row>
    <row r="59" spans="1:44" customFormat="1" x14ac:dyDescent="0.3">
      <c r="A59" s="86" t="s">
        <v>7</v>
      </c>
      <c r="B59" s="86"/>
      <c r="C59" s="87">
        <f>SUM(C43:C58)</f>
        <v>16</v>
      </c>
      <c r="D59" s="87">
        <f>SUM(D43:D58)</f>
        <v>48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</row>
    <row r="60" spans="1:44" x14ac:dyDescent="0.3">
      <c r="A60" s="27" t="s">
        <v>55</v>
      </c>
      <c r="B60" s="27"/>
      <c r="C60" s="87">
        <f>+C59+C38</f>
        <v>58</v>
      </c>
      <c r="D60" s="87">
        <f>+D59+D38</f>
        <v>174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</row>
    <row r="61" spans="1:44" x14ac:dyDescent="0.3">
      <c r="A61" s="27"/>
      <c r="B61" s="27"/>
      <c r="C61" s="35"/>
      <c r="D61" s="28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</row>
    <row r="62" spans="1:44" x14ac:dyDescent="0.3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4" x14ac:dyDescent="0.3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4" ht="104.25" customHeight="1" x14ac:dyDescent="0.3">
      <c r="A64" s="37"/>
      <c r="B64" s="37"/>
      <c r="F64" s="3"/>
      <c r="G64" s="3"/>
      <c r="J64" s="56" t="s">
        <v>35</v>
      </c>
      <c r="K64" s="56" t="s">
        <v>35</v>
      </c>
      <c r="L64" s="56" t="s">
        <v>35</v>
      </c>
      <c r="M64" s="56" t="s">
        <v>35</v>
      </c>
      <c r="N64" s="56"/>
      <c r="O64" s="56"/>
      <c r="P64" s="56"/>
      <c r="Q64" s="56"/>
      <c r="R64" s="56" t="s">
        <v>35</v>
      </c>
      <c r="S64" s="56" t="s">
        <v>35</v>
      </c>
      <c r="T64" s="56" t="s">
        <v>35</v>
      </c>
      <c r="U64" s="56" t="s">
        <v>35</v>
      </c>
      <c r="X64" s="4"/>
      <c r="Y64" s="4"/>
      <c r="Z64" s="56" t="s">
        <v>9</v>
      </c>
      <c r="AA64" s="56" t="s">
        <v>9</v>
      </c>
      <c r="AB64" s="56" t="s">
        <v>9</v>
      </c>
      <c r="AC64" s="56" t="s">
        <v>9</v>
      </c>
      <c r="AH64" s="56" t="s">
        <v>69</v>
      </c>
      <c r="AI64" s="56" t="s">
        <v>69</v>
      </c>
      <c r="AJ64" s="56" t="s">
        <v>69</v>
      </c>
      <c r="AK64" s="56" t="s">
        <v>69</v>
      </c>
    </row>
    <row r="65" spans="1:37" ht="62.4" x14ac:dyDescent="0.3">
      <c r="A65" s="10"/>
      <c r="B65" s="10"/>
      <c r="C65" s="38" t="s">
        <v>10</v>
      </c>
      <c r="D65" s="38" t="s">
        <v>5</v>
      </c>
      <c r="J65" s="58">
        <v>45385</v>
      </c>
      <c r="K65" s="58">
        <f>J65+7</f>
        <v>45392</v>
      </c>
      <c r="L65" s="58">
        <f>K65+7</f>
        <v>45399</v>
      </c>
      <c r="M65" s="58">
        <f t="shared" ref="M65" si="6">L65+7</f>
        <v>45406</v>
      </c>
      <c r="N65" s="59"/>
      <c r="O65" s="59"/>
      <c r="P65" s="59"/>
      <c r="Q65" s="59"/>
      <c r="R65" s="58">
        <v>45448</v>
      </c>
      <c r="S65" s="58">
        <f>R65+7</f>
        <v>45455</v>
      </c>
      <c r="T65" s="58">
        <f>S65+7</f>
        <v>45462</v>
      </c>
      <c r="U65" s="58">
        <f t="shared" ref="U65" si="7">T65+7</f>
        <v>45469</v>
      </c>
      <c r="V65" s="48"/>
      <c r="X65" s="48"/>
      <c r="Y65" s="48"/>
      <c r="Z65" s="58">
        <v>45542</v>
      </c>
      <c r="AA65" s="58">
        <f>Z65+7</f>
        <v>45549</v>
      </c>
      <c r="AB65" s="58">
        <f>AA65+7</f>
        <v>45556</v>
      </c>
      <c r="AC65" s="58">
        <f t="shared" ref="AC65" si="8">AB65+7</f>
        <v>45563</v>
      </c>
      <c r="AH65" s="58">
        <v>45601</v>
      </c>
      <c r="AI65" s="58">
        <f>AH65+7</f>
        <v>45608</v>
      </c>
      <c r="AJ65" s="58">
        <f>AI65+7</f>
        <v>45615</v>
      </c>
      <c r="AK65" s="58">
        <f t="shared" ref="AK65" si="9">AJ65+7</f>
        <v>45622</v>
      </c>
    </row>
    <row r="66" spans="1:37" x14ac:dyDescent="0.3">
      <c r="A66" s="37" t="s">
        <v>11</v>
      </c>
      <c r="B66" s="37"/>
      <c r="J66"/>
      <c r="K66"/>
      <c r="L66"/>
      <c r="M66"/>
      <c r="N66" s="60"/>
      <c r="O66" s="60"/>
      <c r="P66" s="60"/>
      <c r="Q66" s="60"/>
      <c r="R66"/>
      <c r="S66"/>
      <c r="T66"/>
      <c r="U66"/>
      <c r="V66"/>
      <c r="W66"/>
      <c r="X66"/>
      <c r="Y66"/>
      <c r="Z66"/>
      <c r="AA66"/>
      <c r="AB66"/>
      <c r="AC66"/>
      <c r="AH66"/>
      <c r="AI66"/>
      <c r="AJ66"/>
      <c r="AK66"/>
    </row>
    <row r="67" spans="1:37" x14ac:dyDescent="0.3">
      <c r="A67" s="49" t="s">
        <v>12</v>
      </c>
      <c r="B67" s="39"/>
      <c r="C67" s="40">
        <f>SUM(E67:AP67)</f>
        <v>4</v>
      </c>
      <c r="D67" s="5">
        <f>+C67*3</f>
        <v>12</v>
      </c>
      <c r="J67" s="61">
        <v>1</v>
      </c>
      <c r="K67" s="61">
        <v>1</v>
      </c>
      <c r="L67" s="61">
        <v>1</v>
      </c>
      <c r="M67" s="61">
        <v>1</v>
      </c>
      <c r="N67" s="60"/>
      <c r="O67" s="57"/>
      <c r="P67" s="57"/>
      <c r="Q67" s="60"/>
      <c r="R67" s="61">
        <v>0</v>
      </c>
      <c r="S67" s="61">
        <v>0</v>
      </c>
      <c r="T67" s="61">
        <v>0</v>
      </c>
      <c r="U67" s="61">
        <v>0</v>
      </c>
      <c r="X67" s="6"/>
      <c r="Y67" s="6"/>
      <c r="Z67" s="61">
        <v>0</v>
      </c>
      <c r="AA67" s="61">
        <v>0</v>
      </c>
      <c r="AB67" s="61">
        <v>0</v>
      </c>
      <c r="AC67" s="61">
        <v>0</v>
      </c>
      <c r="AH67" s="61">
        <v>0</v>
      </c>
      <c r="AI67" s="61">
        <v>0</v>
      </c>
      <c r="AJ67" s="61">
        <v>0</v>
      </c>
      <c r="AK67" s="61">
        <v>0</v>
      </c>
    </row>
    <row r="68" spans="1:37" x14ac:dyDescent="0.3">
      <c r="A68" s="27" t="s">
        <v>13</v>
      </c>
      <c r="B68" s="27"/>
      <c r="C68" s="28">
        <f>+C67</f>
        <v>4</v>
      </c>
      <c r="D68" s="28">
        <f>+D67</f>
        <v>12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</row>
    <row r="69" spans="1:37" x14ac:dyDescent="0.3">
      <c r="A69" s="29"/>
      <c r="B69" s="29"/>
      <c r="C69" s="36"/>
      <c r="D69" s="36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1:37" x14ac:dyDescent="0.3">
      <c r="A70" s="29"/>
      <c r="B70" s="29"/>
      <c r="C70" s="36"/>
      <c r="D70" s="36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1:37" x14ac:dyDescent="0.3">
      <c r="A71" s="29"/>
      <c r="B71" s="29"/>
      <c r="C71" s="36"/>
      <c r="D71" s="36"/>
      <c r="AH71" s="6"/>
    </row>
    <row r="72" spans="1:37" x14ac:dyDescent="0.3">
      <c r="A72" s="29"/>
      <c r="B72" s="29"/>
      <c r="C72" s="36"/>
      <c r="D72" s="36"/>
      <c r="AH72" s="48"/>
    </row>
    <row r="73" spans="1:37" x14ac:dyDescent="0.3">
      <c r="A73" s="37" t="s">
        <v>23</v>
      </c>
      <c r="M73" s="3"/>
      <c r="N73" s="3"/>
      <c r="P73" s="4"/>
      <c r="AH73" s="4"/>
    </row>
    <row r="74" spans="1:37" x14ac:dyDescent="0.3">
      <c r="A74" s="10" t="s">
        <v>65</v>
      </c>
      <c r="B74" s="10"/>
      <c r="C74" s="40"/>
      <c r="D74" s="40"/>
      <c r="R74" s="6"/>
      <c r="AC74" s="68"/>
      <c r="AH74" s="4"/>
      <c r="AJ74" s="68"/>
    </row>
    <row r="75" spans="1:37" x14ac:dyDescent="0.3">
      <c r="A75" s="10" t="s">
        <v>64</v>
      </c>
      <c r="B75" s="10"/>
      <c r="C75" s="40">
        <v>4</v>
      </c>
      <c r="D75" s="40">
        <f>+C75*2</f>
        <v>8</v>
      </c>
      <c r="R75" s="6"/>
      <c r="AC75" s="68"/>
      <c r="AJ75" s="68"/>
    </row>
    <row r="76" spans="1:37" x14ac:dyDescent="0.3">
      <c r="A76" s="27" t="s">
        <v>24</v>
      </c>
      <c r="B76" s="27"/>
      <c r="C76" s="28">
        <f>SUM(C74:C75)</f>
        <v>4</v>
      </c>
      <c r="D76" s="28">
        <f>SUM(D74:D75)</f>
        <v>8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</row>
    <row r="77" spans="1:37" x14ac:dyDescent="0.3">
      <c r="A77" s="29"/>
      <c r="B77" s="29"/>
      <c r="C77" s="36"/>
      <c r="D77" s="36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</row>
    <row r="78" spans="1:37" x14ac:dyDescent="0.3">
      <c r="A78" s="29"/>
      <c r="B78" s="29"/>
      <c r="C78" s="36"/>
      <c r="D78" s="36"/>
    </row>
    <row r="79" spans="1:37" s="4" customFormat="1" ht="12" x14ac:dyDescent="0.25">
      <c r="A79" s="41" t="s">
        <v>25</v>
      </c>
      <c r="B79" s="41"/>
      <c r="C79" s="42">
        <f>+C68+C60</f>
        <v>62</v>
      </c>
      <c r="D79" s="42">
        <f>+D68+D60</f>
        <v>186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s="4" customFormat="1" ht="12" x14ac:dyDescent="0.25">
      <c r="A80" s="43" t="s">
        <v>26</v>
      </c>
      <c r="B80" s="43"/>
      <c r="C80" s="42">
        <f>+C79+C76</f>
        <v>66</v>
      </c>
      <c r="D80" s="42">
        <f>+D79+D76</f>
        <v>194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5AA93-6682-4EB3-B6AD-CA5D17E90525}">
  <dimension ref="A1:CS80"/>
  <sheetViews>
    <sheetView zoomScale="90" zoomScaleNormal="90" workbookViewId="0">
      <pane xSplit="2" ySplit="11" topLeftCell="C12" activePane="bottomRight" state="frozen"/>
      <selection pane="topRight" activeCell="C1" sqref="C1"/>
      <selection pane="bottomLeft" activeCell="A10" sqref="A10"/>
      <selection pane="bottomRight" activeCell="A16" sqref="A16"/>
    </sheetView>
  </sheetViews>
  <sheetFormatPr baseColWidth="10" defaultColWidth="9.09765625" defaultRowHeight="15.6" x14ac:dyDescent="0.3"/>
  <cols>
    <col min="1" max="1" width="61" style="3" customWidth="1"/>
    <col min="2" max="2" width="26.8984375" style="3" customWidth="1"/>
    <col min="3" max="3" width="8.3984375" style="5" bestFit="1" customWidth="1"/>
    <col min="4" max="4" width="6.8984375" style="5" customWidth="1"/>
    <col min="5" max="5" width="2.5" style="6" customWidth="1"/>
    <col min="6" max="6" width="2.59765625" style="6" customWidth="1"/>
    <col min="7" max="14" width="2.5" style="6" customWidth="1"/>
    <col min="15" max="17" width="2.5" style="3" customWidth="1"/>
    <col min="18" max="18" width="2.8984375" style="3" customWidth="1"/>
    <col min="19" max="46" width="2.5" style="3" customWidth="1"/>
    <col min="47" max="61" width="2.5" customWidth="1"/>
    <col min="98" max="105" width="3" style="3" customWidth="1"/>
    <col min="106" max="16384" width="9.09765625" style="3"/>
  </cols>
  <sheetData>
    <row r="1" spans="1:48" s="4" customFormat="1" ht="17.399999999999999" x14ac:dyDescent="0.3">
      <c r="A1" s="1" t="s">
        <v>76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3"/>
    </row>
    <row r="2" spans="1:48" x14ac:dyDescent="0.3">
      <c r="O2" s="6"/>
      <c r="AU2" s="3"/>
    </row>
    <row r="3" spans="1:48" x14ac:dyDescent="0.3">
      <c r="A3" s="7" t="s">
        <v>0</v>
      </c>
      <c r="B3" s="7"/>
      <c r="C3" s="29"/>
      <c r="O3" s="6"/>
      <c r="P3" s="6"/>
      <c r="Q3" s="6"/>
      <c r="R3" s="6"/>
      <c r="S3" s="6"/>
      <c r="AU3" s="3"/>
      <c r="AV3" s="3"/>
    </row>
    <row r="4" spans="1:48" x14ac:dyDescent="0.3">
      <c r="A4" s="8" t="s">
        <v>75</v>
      </c>
      <c r="B4" s="9"/>
      <c r="C4" s="8"/>
      <c r="O4" s="6"/>
      <c r="P4" s="6"/>
      <c r="Q4" s="6"/>
      <c r="R4" s="6"/>
      <c r="S4" s="6"/>
      <c r="AU4" s="3"/>
      <c r="AV4" s="3"/>
    </row>
    <row r="5" spans="1:48" x14ac:dyDescent="0.3">
      <c r="A5" s="66" t="s">
        <v>50</v>
      </c>
      <c r="B5" s="9"/>
      <c r="C5" s="8"/>
      <c r="O5" s="6"/>
      <c r="P5" s="6"/>
      <c r="Q5" s="6"/>
      <c r="R5" s="6"/>
      <c r="S5" s="6"/>
      <c r="AU5" s="3"/>
      <c r="AV5" s="3"/>
    </row>
    <row r="6" spans="1:48" x14ac:dyDescent="0.3">
      <c r="A6" s="66" t="s">
        <v>44</v>
      </c>
      <c r="B6" s="9"/>
      <c r="C6" s="8"/>
      <c r="O6" s="6"/>
      <c r="P6" s="6"/>
      <c r="Q6" s="6"/>
      <c r="R6" s="6"/>
      <c r="S6" s="6"/>
      <c r="AU6" s="3"/>
      <c r="AV6" s="3"/>
    </row>
    <row r="7" spans="1:48" x14ac:dyDescent="0.3">
      <c r="A7" s="66" t="s">
        <v>58</v>
      </c>
      <c r="B7" s="62"/>
      <c r="C7" s="8"/>
      <c r="O7" s="6"/>
      <c r="P7" s="6"/>
      <c r="Q7" s="6"/>
      <c r="R7" s="6"/>
      <c r="S7" s="6"/>
      <c r="AU7" s="3"/>
      <c r="AV7" s="3"/>
    </row>
    <row r="8" spans="1:48" x14ac:dyDescent="0.3">
      <c r="A8" s="9" t="s">
        <v>79</v>
      </c>
      <c r="B8" s="62"/>
      <c r="C8" s="8"/>
      <c r="O8" s="6"/>
      <c r="P8" s="6"/>
      <c r="Q8" s="6"/>
      <c r="R8" s="6"/>
      <c r="S8" s="6"/>
      <c r="AU8" s="3"/>
      <c r="AV8" s="3"/>
    </row>
    <row r="9" spans="1:48" x14ac:dyDescent="0.3">
      <c r="A9" s="9" t="s">
        <v>80</v>
      </c>
      <c r="B9" s="62"/>
      <c r="C9" s="8"/>
      <c r="O9" s="6"/>
      <c r="P9" s="6"/>
      <c r="Q9" s="6"/>
      <c r="R9" s="6"/>
      <c r="S9" s="6"/>
      <c r="AU9" s="3"/>
      <c r="AV9" s="3"/>
    </row>
    <row r="10" spans="1:48" x14ac:dyDescent="0.3">
      <c r="A10" s="10"/>
      <c r="B10" s="10"/>
      <c r="P10" s="6"/>
      <c r="Q10" s="6"/>
      <c r="R10" s="6"/>
      <c r="S10" s="6"/>
      <c r="AC10" s="3" t="s">
        <v>72</v>
      </c>
      <c r="AL10" s="3" t="s">
        <v>74</v>
      </c>
      <c r="AU10" s="3"/>
      <c r="AV10" s="3"/>
    </row>
    <row r="11" spans="1:48" x14ac:dyDescent="0.3">
      <c r="A11" s="7" t="s">
        <v>1</v>
      </c>
      <c r="B11" s="9"/>
      <c r="E11" s="3"/>
      <c r="F11" s="3"/>
      <c r="G11" s="3"/>
      <c r="H11" s="3"/>
      <c r="I11" s="3"/>
      <c r="J11" s="3"/>
      <c r="K11" s="3"/>
      <c r="L11" s="3"/>
      <c r="M11" s="3"/>
      <c r="P11"/>
      <c r="X11"/>
      <c r="AA11" s="95" t="s">
        <v>2</v>
      </c>
      <c r="AB11" s="95"/>
      <c r="AC11" s="3" t="s">
        <v>71</v>
      </c>
      <c r="AI11"/>
      <c r="AJ11"/>
      <c r="AK11"/>
      <c r="AL11" s="3" t="s">
        <v>73</v>
      </c>
    </row>
    <row r="12" spans="1:48" x14ac:dyDescent="0.3">
      <c r="A12" s="10"/>
      <c r="B12" s="10"/>
      <c r="C12"/>
      <c r="D12" s="3"/>
      <c r="E12" s="11" t="s">
        <v>69</v>
      </c>
      <c r="F12" s="11" t="s">
        <v>69</v>
      </c>
      <c r="G12" s="11" t="s">
        <v>69</v>
      </c>
      <c r="H12" s="11" t="s">
        <v>69</v>
      </c>
      <c r="I12" s="11" t="s">
        <v>69</v>
      </c>
      <c r="J12" s="11" t="s">
        <v>69</v>
      </c>
      <c r="K12" s="11" t="s">
        <v>69</v>
      </c>
      <c r="L12" s="11" t="s">
        <v>69</v>
      </c>
      <c r="M12" s="11" t="s">
        <v>69</v>
      </c>
      <c r="N12" s="96" t="s">
        <v>69</v>
      </c>
      <c r="O12" s="96" t="s">
        <v>69</v>
      </c>
      <c r="P12" s="11" t="s">
        <v>69</v>
      </c>
      <c r="Q12" s="11" t="s">
        <v>69</v>
      </c>
      <c r="R12" s="11" t="s">
        <v>69</v>
      </c>
      <c r="S12" s="11" t="s">
        <v>69</v>
      </c>
      <c r="T12" s="11" t="s">
        <v>69</v>
      </c>
      <c r="U12" s="11" t="s">
        <v>69</v>
      </c>
      <c r="V12" s="11" t="s">
        <v>69</v>
      </c>
      <c r="W12" s="11" t="s">
        <v>69</v>
      </c>
      <c r="X12" s="11" t="s">
        <v>69</v>
      </c>
      <c r="Y12" s="12" t="s">
        <v>69</v>
      </c>
      <c r="Z12" s="24" t="s">
        <v>69</v>
      </c>
      <c r="AA12" s="98" t="s">
        <v>69</v>
      </c>
      <c r="AB12" s="98" t="s">
        <v>69</v>
      </c>
      <c r="AC12" s="67" t="s">
        <v>69</v>
      </c>
      <c r="AD12" s="11" t="s">
        <v>69</v>
      </c>
      <c r="AE12" s="11" t="s">
        <v>69</v>
      </c>
      <c r="AF12" s="11" t="s">
        <v>69</v>
      </c>
      <c r="AG12" s="11" t="s">
        <v>69</v>
      </c>
      <c r="AH12" s="11" t="s">
        <v>69</v>
      </c>
      <c r="AI12" s="11" t="s">
        <v>69</v>
      </c>
      <c r="AJ12" s="11" t="s">
        <v>69</v>
      </c>
      <c r="AK12" s="11" t="s">
        <v>69</v>
      </c>
      <c r="AL12" s="67" t="s">
        <v>69</v>
      </c>
      <c r="AM12" s="11" t="s">
        <v>69</v>
      </c>
      <c r="AN12" s="11" t="s">
        <v>69</v>
      </c>
      <c r="AO12" s="11" t="s">
        <v>69</v>
      </c>
      <c r="AP12" s="11" t="s">
        <v>69</v>
      </c>
      <c r="AQ12" s="11" t="s">
        <v>69</v>
      </c>
      <c r="AR12" s="11" t="s">
        <v>69</v>
      </c>
      <c r="AS12" s="11" t="s">
        <v>69</v>
      </c>
      <c r="AT12" s="11" t="s">
        <v>69</v>
      </c>
      <c r="AU12" s="11" t="s">
        <v>69</v>
      </c>
      <c r="AV12" s="11" t="s">
        <v>69</v>
      </c>
    </row>
    <row r="13" spans="1:48" ht="62.4" x14ac:dyDescent="0.3">
      <c r="A13" s="13" t="s">
        <v>75</v>
      </c>
      <c r="B13" s="13" t="s">
        <v>3</v>
      </c>
      <c r="C13" s="14" t="s">
        <v>4</v>
      </c>
      <c r="D13" s="14" t="s">
        <v>5</v>
      </c>
      <c r="E13" s="16">
        <v>45342</v>
      </c>
      <c r="F13" s="16">
        <f>+E13+7</f>
        <v>45349</v>
      </c>
      <c r="G13" s="16">
        <f t="shared" ref="G13:AV13" si="0">+F13+7</f>
        <v>45356</v>
      </c>
      <c r="H13" s="16">
        <f t="shared" si="0"/>
        <v>45363</v>
      </c>
      <c r="I13" s="16">
        <f t="shared" si="0"/>
        <v>45370</v>
      </c>
      <c r="J13" s="16">
        <f t="shared" si="0"/>
        <v>45377</v>
      </c>
      <c r="K13" s="16">
        <f t="shared" si="0"/>
        <v>45384</v>
      </c>
      <c r="L13" s="16">
        <f t="shared" si="0"/>
        <v>45391</v>
      </c>
      <c r="M13" s="16">
        <f t="shared" si="0"/>
        <v>45398</v>
      </c>
      <c r="N13" s="97">
        <f t="shared" si="0"/>
        <v>45405</v>
      </c>
      <c r="O13" s="97">
        <f>+N13+7</f>
        <v>45412</v>
      </c>
      <c r="P13" s="16">
        <f t="shared" si="0"/>
        <v>45419</v>
      </c>
      <c r="Q13" s="16">
        <f t="shared" si="0"/>
        <v>45426</v>
      </c>
      <c r="R13" s="16">
        <f t="shared" si="0"/>
        <v>45433</v>
      </c>
      <c r="S13" s="16">
        <f t="shared" si="0"/>
        <v>45440</v>
      </c>
      <c r="T13" s="16">
        <f t="shared" si="0"/>
        <v>45447</v>
      </c>
      <c r="U13" s="16">
        <f t="shared" si="0"/>
        <v>45454</v>
      </c>
      <c r="V13" s="16">
        <f t="shared" si="0"/>
        <v>45461</v>
      </c>
      <c r="W13" s="16">
        <f t="shared" si="0"/>
        <v>45468</v>
      </c>
      <c r="X13" s="16">
        <f t="shared" si="0"/>
        <v>45475</v>
      </c>
      <c r="Y13" s="16">
        <f t="shared" si="0"/>
        <v>45482</v>
      </c>
      <c r="Z13" s="16">
        <f t="shared" si="0"/>
        <v>45489</v>
      </c>
      <c r="AA13" s="17">
        <f t="shared" si="0"/>
        <v>45496</v>
      </c>
      <c r="AB13" s="17">
        <f t="shared" si="0"/>
        <v>45503</v>
      </c>
      <c r="AC13" s="53">
        <f t="shared" si="0"/>
        <v>45510</v>
      </c>
      <c r="AD13" s="16">
        <f t="shared" si="0"/>
        <v>45517</v>
      </c>
      <c r="AE13" s="16">
        <f t="shared" si="0"/>
        <v>45524</v>
      </c>
      <c r="AF13" s="16">
        <f t="shared" si="0"/>
        <v>45531</v>
      </c>
      <c r="AG13" s="16">
        <f t="shared" si="0"/>
        <v>45538</v>
      </c>
      <c r="AH13" s="16">
        <f t="shared" si="0"/>
        <v>45545</v>
      </c>
      <c r="AI13" s="16">
        <f t="shared" si="0"/>
        <v>45552</v>
      </c>
      <c r="AJ13" s="16">
        <f t="shared" si="0"/>
        <v>45559</v>
      </c>
      <c r="AK13" s="16">
        <f t="shared" si="0"/>
        <v>45566</v>
      </c>
      <c r="AL13" s="53">
        <f t="shared" si="0"/>
        <v>45573</v>
      </c>
      <c r="AM13" s="16">
        <f t="shared" si="0"/>
        <v>45580</v>
      </c>
      <c r="AN13" s="16">
        <f t="shared" si="0"/>
        <v>45587</v>
      </c>
      <c r="AO13" s="16">
        <f t="shared" si="0"/>
        <v>45594</v>
      </c>
      <c r="AP13" s="16">
        <f t="shared" si="0"/>
        <v>45601</v>
      </c>
      <c r="AQ13" s="16">
        <f t="shared" si="0"/>
        <v>45608</v>
      </c>
      <c r="AR13" s="16">
        <f t="shared" si="0"/>
        <v>45615</v>
      </c>
      <c r="AS13" s="16">
        <f t="shared" si="0"/>
        <v>45622</v>
      </c>
      <c r="AT13" s="16">
        <f t="shared" si="0"/>
        <v>45629</v>
      </c>
      <c r="AU13" s="16">
        <f t="shared" si="0"/>
        <v>45636</v>
      </c>
      <c r="AV13" s="16">
        <f t="shared" si="0"/>
        <v>45643</v>
      </c>
    </row>
    <row r="14" spans="1:48" x14ac:dyDescent="0.3">
      <c r="A14" s="92" t="s">
        <v>46</v>
      </c>
      <c r="B14" s="92" t="s">
        <v>57</v>
      </c>
      <c r="C14" s="19">
        <f>SUM(E14:AV14)</f>
        <v>2</v>
      </c>
      <c r="D14" s="20">
        <f>+C14*3</f>
        <v>6</v>
      </c>
      <c r="E14" s="23">
        <v>1</v>
      </c>
      <c r="F14" s="21"/>
      <c r="G14" s="24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5"/>
      <c r="Z14" s="16"/>
      <c r="AA14" s="17"/>
      <c r="AB14" s="17"/>
      <c r="AC14" s="23">
        <v>1</v>
      </c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4"/>
      <c r="AR14" s="24"/>
      <c r="AS14" s="24"/>
      <c r="AT14" s="24"/>
      <c r="AU14" s="24"/>
      <c r="AV14" s="24"/>
    </row>
    <row r="15" spans="1:48" customFormat="1" x14ac:dyDescent="0.3">
      <c r="A15" s="92" t="s">
        <v>14</v>
      </c>
      <c r="B15" s="94" t="s">
        <v>37</v>
      </c>
      <c r="C15" s="19">
        <f t="shared" ref="C15:C37" si="1">SUM(E15:AV15)</f>
        <v>1</v>
      </c>
      <c r="D15" s="20">
        <f t="shared" ref="D15:D37" si="2">+C15*3</f>
        <v>3</v>
      </c>
      <c r="E15" s="75"/>
      <c r="F15" s="22">
        <v>1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24"/>
      <c r="V15" s="24"/>
      <c r="W15" s="24"/>
      <c r="X15" s="24"/>
      <c r="Y15" s="15"/>
      <c r="Z15" s="15"/>
      <c r="AA15" s="18"/>
      <c r="AB15" s="18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x14ac:dyDescent="0.3">
      <c r="A16" s="105" t="s">
        <v>49</v>
      </c>
      <c r="B16" s="106" t="s">
        <v>32</v>
      </c>
      <c r="C16" s="19">
        <f t="shared" si="1"/>
        <v>2</v>
      </c>
      <c r="D16" s="20">
        <f t="shared" si="2"/>
        <v>6</v>
      </c>
      <c r="E16" s="24"/>
      <c r="F16" s="24"/>
      <c r="G16" s="44">
        <v>1</v>
      </c>
      <c r="H16" s="44">
        <v>1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8"/>
      <c r="AB16" s="18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24"/>
      <c r="AR16" s="24"/>
      <c r="AS16" s="24"/>
      <c r="AT16" s="24"/>
      <c r="AU16" s="24"/>
      <c r="AV16" s="24"/>
    </row>
    <row r="17" spans="1:48" x14ac:dyDescent="0.3">
      <c r="A17" s="55" t="s">
        <v>16</v>
      </c>
      <c r="B17" s="55" t="s">
        <v>36</v>
      </c>
      <c r="C17" s="19">
        <f t="shared" si="1"/>
        <v>2</v>
      </c>
      <c r="D17" s="20">
        <f t="shared" si="2"/>
        <v>6</v>
      </c>
      <c r="E17" s="12"/>
      <c r="F17" s="63"/>
      <c r="G17" s="24"/>
      <c r="H17" s="12"/>
      <c r="I17" s="44">
        <v>1</v>
      </c>
      <c r="J17" s="44">
        <v>1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15"/>
      <c r="Z17" s="15"/>
      <c r="AA17" s="18"/>
      <c r="AB17" s="18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 x14ac:dyDescent="0.3">
      <c r="A18" s="55" t="s">
        <v>45</v>
      </c>
      <c r="B18" s="55" t="s">
        <v>67</v>
      </c>
      <c r="C18" s="19">
        <f>SUM(E18:AV18)</f>
        <v>2</v>
      </c>
      <c r="D18" s="20">
        <f>+C18*3</f>
        <v>6</v>
      </c>
      <c r="E18" s="21"/>
      <c r="F18" s="21"/>
      <c r="G18" s="12"/>
      <c r="H18" s="12"/>
      <c r="I18" s="24"/>
      <c r="J18" s="24"/>
      <c r="K18" s="44">
        <v>1</v>
      </c>
      <c r="L18" s="44">
        <v>1</v>
      </c>
      <c r="M18" s="24"/>
      <c r="N18" s="24"/>
      <c r="O18" s="24"/>
      <c r="P18" s="24"/>
      <c r="Q18" s="24"/>
      <c r="R18" s="24"/>
      <c r="S18" s="24"/>
      <c r="T18" s="21"/>
      <c r="U18" s="24"/>
      <c r="V18" s="24"/>
      <c r="W18" s="24"/>
      <c r="X18" s="24"/>
      <c r="Y18" s="15"/>
      <c r="Z18" s="15"/>
      <c r="AA18" s="18"/>
      <c r="AB18" s="18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x14ac:dyDescent="0.3">
      <c r="A19" s="55" t="s">
        <v>43</v>
      </c>
      <c r="B19" s="55" t="s">
        <v>42</v>
      </c>
      <c r="C19" s="19">
        <f t="shared" si="1"/>
        <v>1</v>
      </c>
      <c r="D19" s="20">
        <f t="shared" si="2"/>
        <v>3</v>
      </c>
      <c r="E19" s="32"/>
      <c r="F19" s="31"/>
      <c r="G19" s="21"/>
      <c r="H19" s="21"/>
      <c r="I19" s="24"/>
      <c r="J19" s="24"/>
      <c r="K19" s="24"/>
      <c r="L19" s="21"/>
      <c r="M19" s="45">
        <v>1</v>
      </c>
      <c r="N19" s="24"/>
      <c r="O19" s="12"/>
      <c r="P19" s="12"/>
      <c r="Q19" s="12"/>
      <c r="R19" s="12"/>
      <c r="S19" s="21"/>
      <c r="T19" s="21"/>
      <c r="U19" s="25"/>
      <c r="V19" s="12"/>
      <c r="W19" s="31"/>
      <c r="X19" s="12"/>
      <c r="Y19" s="15"/>
      <c r="Z19" s="15"/>
      <c r="AA19" s="18"/>
      <c r="AB19" s="18"/>
      <c r="AC19" s="15"/>
      <c r="AD19" s="24"/>
      <c r="AE19" s="31"/>
      <c r="AF19" s="31"/>
      <c r="AG19" s="31"/>
      <c r="AH19" s="24"/>
      <c r="AI19" s="24"/>
      <c r="AJ19" s="31"/>
      <c r="AK19" s="24"/>
      <c r="AL19" s="24"/>
      <c r="AM19" s="24"/>
      <c r="AN19" s="24"/>
      <c r="AO19" s="24"/>
      <c r="AP19" s="24"/>
      <c r="AQ19" s="24"/>
      <c r="AR19" s="64"/>
      <c r="AS19" s="24"/>
      <c r="AT19" s="24"/>
      <c r="AU19" s="24"/>
      <c r="AV19" s="24"/>
    </row>
    <row r="20" spans="1:48" x14ac:dyDescent="0.3">
      <c r="A20" s="103" t="s">
        <v>47</v>
      </c>
      <c r="B20" s="103" t="s">
        <v>68</v>
      </c>
      <c r="C20" s="19">
        <f>SUM(E20:AV20)</f>
        <v>2</v>
      </c>
      <c r="D20" s="20">
        <f>+C20*3</f>
        <v>6</v>
      </c>
      <c r="E20" s="24"/>
      <c r="F20" s="24"/>
      <c r="G20" s="24"/>
      <c r="H20" s="24"/>
      <c r="I20" s="24"/>
      <c r="J20" s="24"/>
      <c r="K20" s="24"/>
      <c r="L20" s="24"/>
      <c r="M20" s="24"/>
      <c r="N20" s="51">
        <v>1</v>
      </c>
      <c r="O20" s="51">
        <v>1</v>
      </c>
      <c r="P20" s="24"/>
      <c r="Q20" s="21"/>
      <c r="R20" s="24"/>
      <c r="S20" s="24"/>
      <c r="T20" s="24"/>
      <c r="U20" s="24"/>
      <c r="V20" s="24"/>
      <c r="W20" s="24"/>
      <c r="X20" s="24"/>
      <c r="Y20" s="15"/>
      <c r="Z20" s="15"/>
      <c r="AA20" s="18"/>
      <c r="AB20" s="18"/>
      <c r="AC20" s="24"/>
      <c r="AD20" s="24"/>
      <c r="AE20" s="24"/>
      <c r="AF20" s="24"/>
      <c r="AG20" s="24"/>
      <c r="AH20" s="24"/>
      <c r="AI20" s="24"/>
      <c r="AJ20" s="24"/>
      <c r="AK20" s="21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customFormat="1" x14ac:dyDescent="0.3">
      <c r="A21" s="89" t="s">
        <v>60</v>
      </c>
      <c r="B21" s="90" t="s">
        <v>61</v>
      </c>
      <c r="C21" s="19">
        <f>SUM(E21:AV21)</f>
        <v>1</v>
      </c>
      <c r="D21" s="20">
        <f>+C21*3</f>
        <v>3</v>
      </c>
      <c r="E21" s="75"/>
      <c r="F21" s="75"/>
      <c r="G21" s="34"/>
      <c r="H21" s="34"/>
      <c r="I21" s="12"/>
      <c r="J21" s="12"/>
      <c r="K21" s="34"/>
      <c r="L21" s="34"/>
      <c r="M21" s="75"/>
      <c r="N21" s="12"/>
      <c r="O21" s="34"/>
      <c r="P21" s="91">
        <v>1</v>
      </c>
      <c r="Q21" s="34"/>
      <c r="R21" s="34"/>
      <c r="S21" s="34"/>
      <c r="T21" s="34"/>
      <c r="U21" s="34"/>
      <c r="V21" s="34"/>
      <c r="W21" s="24"/>
      <c r="X21" s="24"/>
      <c r="Y21" s="15"/>
      <c r="Z21" s="15"/>
      <c r="AA21" s="18"/>
      <c r="AB21" s="1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x14ac:dyDescent="0.3">
      <c r="A22" s="55" t="s">
        <v>34</v>
      </c>
      <c r="B22" s="55" t="s">
        <v>33</v>
      </c>
      <c r="C22" s="19">
        <f>SUM(E22:AV22)</f>
        <v>2</v>
      </c>
      <c r="D22" s="20">
        <f>+C22*3</f>
        <v>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45">
        <v>1</v>
      </c>
      <c r="R22" s="45">
        <v>1</v>
      </c>
      <c r="S22" s="24"/>
      <c r="T22" s="24"/>
      <c r="U22" s="24"/>
      <c r="V22" s="24"/>
      <c r="W22" s="24"/>
      <c r="X22" s="24"/>
      <c r="Y22" s="15"/>
      <c r="Z22" s="15"/>
      <c r="AA22" s="18"/>
      <c r="AB22" s="18"/>
      <c r="AC22" s="24"/>
      <c r="AD22" s="24"/>
      <c r="AE22" s="24"/>
      <c r="AF22" s="24"/>
      <c r="AG22" s="24"/>
      <c r="AH22" s="24"/>
      <c r="AI22" s="24"/>
      <c r="AJ22" s="24"/>
      <c r="AK22" s="21"/>
      <c r="AL22" s="21"/>
      <c r="AM22" s="21"/>
      <c r="AN22" s="21"/>
      <c r="AO22" s="25"/>
      <c r="AP22" s="24"/>
      <c r="AQ22" s="24"/>
      <c r="AR22" s="24"/>
      <c r="AS22" s="24"/>
      <c r="AT22" s="24"/>
      <c r="AU22" s="24"/>
      <c r="AV22" s="24"/>
    </row>
    <row r="23" spans="1:48" x14ac:dyDescent="0.3">
      <c r="A23" s="55" t="s">
        <v>38</v>
      </c>
      <c r="B23" s="55" t="s">
        <v>33</v>
      </c>
      <c r="C23" s="19">
        <f t="shared" si="1"/>
        <v>2</v>
      </c>
      <c r="D23" s="20">
        <f t="shared" si="2"/>
        <v>6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1"/>
      <c r="P23" s="24"/>
      <c r="Q23" s="24"/>
      <c r="R23" s="24"/>
      <c r="S23" s="45">
        <v>1</v>
      </c>
      <c r="T23" s="45">
        <v>1</v>
      </c>
      <c r="U23" s="12"/>
      <c r="V23" s="21"/>
      <c r="W23" s="24"/>
      <c r="X23" s="24"/>
      <c r="Y23" s="15"/>
      <c r="Z23" s="15"/>
      <c r="AA23" s="18"/>
      <c r="AB23" s="18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x14ac:dyDescent="0.3">
      <c r="A24" s="55" t="s">
        <v>62</v>
      </c>
      <c r="B24" s="55" t="s">
        <v>33</v>
      </c>
      <c r="C24" s="19">
        <f>SUM(E24:AV24)</f>
        <v>2</v>
      </c>
      <c r="D24" s="20">
        <f>+C24*3</f>
        <v>6</v>
      </c>
      <c r="E24" s="24"/>
      <c r="F24" s="24"/>
      <c r="G24" s="24"/>
      <c r="H24" s="24"/>
      <c r="I24" s="24"/>
      <c r="J24" s="24"/>
      <c r="K24" s="24"/>
      <c r="L24" s="24"/>
      <c r="M24" s="24"/>
      <c r="N24" s="12"/>
      <c r="O24" s="21"/>
      <c r="P24" s="24"/>
      <c r="Q24" s="24"/>
      <c r="R24" s="12"/>
      <c r="S24" s="24"/>
      <c r="T24" s="24"/>
      <c r="U24" s="22">
        <v>1</v>
      </c>
      <c r="V24" s="22">
        <v>1</v>
      </c>
      <c r="W24" s="24"/>
      <c r="X24" s="24"/>
      <c r="Y24" s="15"/>
      <c r="Z24" s="15"/>
      <c r="AA24" s="18"/>
      <c r="AB24" s="18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48" x14ac:dyDescent="0.3">
      <c r="A25" s="55" t="s">
        <v>28</v>
      </c>
      <c r="B25" s="55" t="s">
        <v>29</v>
      </c>
      <c r="C25" s="19">
        <f>SUM(E25:AV25)</f>
        <v>2</v>
      </c>
      <c r="D25" s="20">
        <f>+C25*3</f>
        <v>6</v>
      </c>
      <c r="E25" s="30"/>
      <c r="F25" s="30"/>
      <c r="G25" s="12"/>
      <c r="H25" s="12"/>
      <c r="I25" s="24"/>
      <c r="J25" s="24"/>
      <c r="K25" s="12"/>
      <c r="L25" s="12"/>
      <c r="M25" s="12"/>
      <c r="N25" s="24"/>
      <c r="O25" s="24"/>
      <c r="P25" s="12"/>
      <c r="Q25" s="12"/>
      <c r="R25" s="24"/>
      <c r="S25" s="24"/>
      <c r="T25" s="24"/>
      <c r="U25" s="24"/>
      <c r="V25" s="24"/>
      <c r="W25" s="47">
        <v>1</v>
      </c>
      <c r="X25" s="47">
        <v>1</v>
      </c>
      <c r="Y25" s="15"/>
      <c r="Z25" s="15"/>
      <c r="AA25" s="18"/>
      <c r="AB25" s="18"/>
      <c r="AC25" s="24"/>
      <c r="AD25" s="24"/>
      <c r="AE25" s="24"/>
      <c r="AF25" s="24"/>
      <c r="AG25" s="24"/>
      <c r="AH25" s="31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12"/>
      <c r="AU25" s="12"/>
      <c r="AV25" s="12"/>
    </row>
    <row r="26" spans="1:48" customFormat="1" x14ac:dyDescent="0.3">
      <c r="A26" s="89" t="s">
        <v>60</v>
      </c>
      <c r="B26" s="90" t="s">
        <v>61</v>
      </c>
      <c r="C26" s="19">
        <f t="shared" si="1"/>
        <v>1</v>
      </c>
      <c r="D26" s="20">
        <f t="shared" si="2"/>
        <v>3</v>
      </c>
      <c r="E26" s="75"/>
      <c r="F26" s="75"/>
      <c r="G26" s="34"/>
      <c r="H26" s="34"/>
      <c r="I26" s="12"/>
      <c r="J26" s="12"/>
      <c r="K26" s="34"/>
      <c r="L26" s="34"/>
      <c r="M26" s="75"/>
      <c r="N26" s="12"/>
      <c r="O26" s="34"/>
      <c r="P26" s="24"/>
      <c r="Q26" s="34"/>
      <c r="R26" s="34"/>
      <c r="S26" s="34"/>
      <c r="T26" s="34"/>
      <c r="U26" s="34"/>
      <c r="V26" s="34"/>
      <c r="W26" s="24"/>
      <c r="X26" s="24"/>
      <c r="Y26" s="15"/>
      <c r="Z26" s="15"/>
      <c r="AA26" s="18"/>
      <c r="AB26" s="18"/>
      <c r="AC26" s="24"/>
      <c r="AD26" s="91">
        <v>1</v>
      </c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</row>
    <row r="27" spans="1:48" x14ac:dyDescent="0.3">
      <c r="A27" s="55" t="s">
        <v>48</v>
      </c>
      <c r="B27" s="55" t="s">
        <v>39</v>
      </c>
      <c r="C27" s="19">
        <f t="shared" si="1"/>
        <v>3</v>
      </c>
      <c r="D27" s="20">
        <f t="shared" si="2"/>
        <v>9</v>
      </c>
      <c r="E27" s="30"/>
      <c r="F27" s="30"/>
      <c r="G27" s="30"/>
      <c r="H27" s="30"/>
      <c r="I27" s="24"/>
      <c r="J27" s="24"/>
      <c r="K27" s="30"/>
      <c r="L27" s="30"/>
      <c r="M27" s="30"/>
      <c r="N27" s="30"/>
      <c r="O27" s="24"/>
      <c r="P27" s="24"/>
      <c r="Q27" s="24"/>
      <c r="R27" s="24"/>
      <c r="S27" s="24"/>
      <c r="T27" s="21"/>
      <c r="U27" s="24"/>
      <c r="V27" s="24"/>
      <c r="W27" s="24"/>
      <c r="X27" s="25"/>
      <c r="Y27" s="15"/>
      <c r="Z27" s="15"/>
      <c r="AA27" s="18"/>
      <c r="AB27" s="18"/>
      <c r="AC27" s="24"/>
      <c r="AD27" s="24"/>
      <c r="AE27" s="22">
        <v>1</v>
      </c>
      <c r="AF27" s="22">
        <v>1</v>
      </c>
      <c r="AG27" s="22">
        <v>1</v>
      </c>
      <c r="AH27" s="25"/>
      <c r="AI27" s="21"/>
      <c r="AJ27" s="24"/>
      <c r="AK27" s="24"/>
      <c r="AL27" s="24"/>
      <c r="AM27" s="24"/>
      <c r="AN27" s="24"/>
      <c r="AO27" s="24"/>
      <c r="AP27" s="24"/>
      <c r="AQ27" s="64"/>
      <c r="AR27" s="24"/>
      <c r="AS27" s="24"/>
      <c r="AT27" s="24"/>
      <c r="AU27" s="24"/>
      <c r="AV27" s="24"/>
    </row>
    <row r="28" spans="1:48" x14ac:dyDescent="0.3">
      <c r="A28" s="55" t="s">
        <v>21</v>
      </c>
      <c r="B28" s="103" t="s">
        <v>22</v>
      </c>
      <c r="C28" s="19">
        <f>SUM(E28:AV28)</f>
        <v>2</v>
      </c>
      <c r="D28" s="20">
        <f>+C28*3</f>
        <v>6</v>
      </c>
      <c r="E28" s="12"/>
      <c r="F28" s="24"/>
      <c r="G28" s="24"/>
      <c r="H28" s="12"/>
      <c r="I28" s="24"/>
      <c r="J28" s="24"/>
      <c r="K28" s="12"/>
      <c r="L28" s="24"/>
      <c r="M28" s="24"/>
      <c r="N28" s="24"/>
      <c r="O28" s="24"/>
      <c r="P28" s="21"/>
      <c r="Q28" s="24"/>
      <c r="R28" s="24"/>
      <c r="S28" s="24"/>
      <c r="T28" s="24"/>
      <c r="U28" s="24"/>
      <c r="V28" s="24"/>
      <c r="W28" s="24"/>
      <c r="X28" s="24"/>
      <c r="Y28" s="15"/>
      <c r="Z28" s="15"/>
      <c r="AA28" s="18"/>
      <c r="AB28" s="18"/>
      <c r="AC28" s="24"/>
      <c r="AD28" s="24"/>
      <c r="AE28" s="21"/>
      <c r="AF28" s="21"/>
      <c r="AG28" s="24"/>
      <c r="AH28" s="44">
        <v>1</v>
      </c>
      <c r="AI28" s="44">
        <v>1</v>
      </c>
      <c r="AJ28" s="24"/>
      <c r="AK28" s="21"/>
      <c r="AL28" s="21"/>
      <c r="AM28" s="24"/>
      <c r="AN28" s="24"/>
      <c r="AO28" s="24"/>
      <c r="AP28" s="24"/>
      <c r="AQ28" s="24"/>
      <c r="AR28" s="24"/>
      <c r="AS28" s="24"/>
      <c r="AT28" s="24"/>
      <c r="AU28" s="24"/>
      <c r="AV28" s="24"/>
    </row>
    <row r="29" spans="1:48" x14ac:dyDescent="0.3">
      <c r="A29" s="103" t="s">
        <v>27</v>
      </c>
      <c r="B29" s="103" t="s">
        <v>20</v>
      </c>
      <c r="C29" s="19">
        <f>SUM(E29:AV29)</f>
        <v>1</v>
      </c>
      <c r="D29" s="20">
        <f>+C29*3</f>
        <v>3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15"/>
      <c r="Z29" s="15"/>
      <c r="AA29" s="18"/>
      <c r="AB29" s="18"/>
      <c r="AC29" s="24"/>
      <c r="AD29" s="24"/>
      <c r="AE29" s="24"/>
      <c r="AF29" s="21"/>
      <c r="AG29" s="24"/>
      <c r="AH29" s="24"/>
      <c r="AI29" s="21"/>
      <c r="AJ29" s="50">
        <v>1</v>
      </c>
      <c r="AL29" s="24"/>
      <c r="AM29" s="25"/>
      <c r="AN29" s="24"/>
      <c r="AP29" s="24"/>
      <c r="AQ29" s="24"/>
      <c r="AR29" s="24"/>
      <c r="AS29" s="24"/>
      <c r="AT29" s="24"/>
      <c r="AU29" s="24"/>
      <c r="AV29" s="24"/>
    </row>
    <row r="30" spans="1:48" customFormat="1" x14ac:dyDescent="0.3">
      <c r="A30" s="89" t="s">
        <v>60</v>
      </c>
      <c r="B30" s="90" t="s">
        <v>61</v>
      </c>
      <c r="C30" s="19">
        <f t="shared" si="1"/>
        <v>1</v>
      </c>
      <c r="D30" s="20">
        <f t="shared" si="2"/>
        <v>3</v>
      </c>
      <c r="E30" s="75"/>
      <c r="F30" s="75"/>
      <c r="G30" s="34"/>
      <c r="H30" s="34"/>
      <c r="I30" s="34"/>
      <c r="J30" s="34"/>
      <c r="K30" s="75"/>
      <c r="L30" s="75"/>
      <c r="M30" s="34"/>
      <c r="N30" s="34"/>
      <c r="O30" s="34"/>
      <c r="P30" s="34"/>
      <c r="Q30" s="34"/>
      <c r="R30" s="34"/>
      <c r="S30" s="75"/>
      <c r="T30" s="34"/>
      <c r="U30" s="24"/>
      <c r="V30" s="24"/>
      <c r="W30" s="75"/>
      <c r="X30" s="24"/>
      <c r="Y30" s="15"/>
      <c r="Z30" s="15"/>
      <c r="AA30" s="18"/>
      <c r="AB30" s="18"/>
      <c r="AC30" s="24"/>
      <c r="AD30" s="24"/>
      <c r="AE30" s="24"/>
      <c r="AF30" s="24"/>
      <c r="AG30" s="24"/>
      <c r="AH30" s="24"/>
      <c r="AI30" s="75"/>
      <c r="AJ30" s="3"/>
      <c r="AK30" s="91">
        <v>1</v>
      </c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</row>
    <row r="31" spans="1:48" s="33" customFormat="1" ht="12" x14ac:dyDescent="0.25">
      <c r="A31" s="55" t="s">
        <v>17</v>
      </c>
      <c r="B31" s="55" t="s">
        <v>40</v>
      </c>
      <c r="C31" s="19">
        <f t="shared" si="1"/>
        <v>4</v>
      </c>
      <c r="D31" s="20">
        <f t="shared" si="2"/>
        <v>12</v>
      </c>
      <c r="E31" s="30"/>
      <c r="F31" s="30"/>
      <c r="G31" s="30"/>
      <c r="H31" s="30"/>
      <c r="I31" s="30"/>
      <c r="J31" s="30"/>
      <c r="K31" s="30"/>
      <c r="L31" s="30"/>
      <c r="M31" s="12"/>
      <c r="N31" s="12"/>
      <c r="O31" s="12"/>
      <c r="P31" s="12"/>
      <c r="Q31" s="12"/>
      <c r="R31" s="12"/>
      <c r="S31" s="12"/>
      <c r="T31" s="30"/>
      <c r="U31" s="24"/>
      <c r="V31" s="24"/>
      <c r="W31" s="12"/>
      <c r="X31" s="30"/>
      <c r="Y31" s="15"/>
      <c r="Z31" s="15"/>
      <c r="AA31" s="18"/>
      <c r="AB31" s="18"/>
      <c r="AC31" s="54"/>
      <c r="AD31" s="54"/>
      <c r="AE31" s="54"/>
      <c r="AF31" s="54"/>
      <c r="AG31" s="32"/>
      <c r="AH31" s="54"/>
      <c r="AI31" s="54"/>
      <c r="AJ31" s="54"/>
      <c r="AL31" s="22">
        <v>1</v>
      </c>
      <c r="AM31" s="22">
        <v>1</v>
      </c>
      <c r="AN31" s="22">
        <v>1</v>
      </c>
      <c r="AO31" s="22">
        <v>1</v>
      </c>
      <c r="AP31" s="54"/>
      <c r="AQ31" s="54"/>
      <c r="AR31" s="54"/>
      <c r="AS31" s="54"/>
      <c r="AT31" s="54"/>
      <c r="AU31" s="54"/>
      <c r="AV31" s="54"/>
    </row>
    <row r="32" spans="1:48" ht="14.25" customHeight="1" x14ac:dyDescent="0.3">
      <c r="A32" s="105" t="s">
        <v>31</v>
      </c>
      <c r="B32" s="105" t="s">
        <v>32</v>
      </c>
      <c r="C32" s="19">
        <f t="shared" si="1"/>
        <v>1</v>
      </c>
      <c r="D32" s="20">
        <f>+C32*3</f>
        <v>3</v>
      </c>
      <c r="E32" s="24"/>
      <c r="F32" s="24"/>
      <c r="G32" s="24"/>
      <c r="H32" s="24"/>
      <c r="I32" s="3"/>
      <c r="J32" s="24"/>
      <c r="K32" s="21"/>
      <c r="L32" s="21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5"/>
      <c r="Z32" s="15"/>
      <c r="AA32" s="18"/>
      <c r="AB32" s="18"/>
      <c r="AC32" s="24"/>
      <c r="AD32" s="24"/>
      <c r="AE32" s="24"/>
      <c r="AF32" s="24"/>
      <c r="AG32" s="24"/>
      <c r="AH32" s="21"/>
      <c r="AI32" s="21"/>
      <c r="AJ32" s="21"/>
      <c r="AK32" s="21"/>
      <c r="AL32" s="25"/>
      <c r="AM32" s="24"/>
      <c r="AN32" s="24"/>
      <c r="AO32" s="24"/>
      <c r="AP32" s="23">
        <v>1</v>
      </c>
      <c r="AR32" s="24"/>
      <c r="AS32" s="24"/>
      <c r="AT32" s="24"/>
      <c r="AU32" s="24"/>
      <c r="AV32" s="24"/>
    </row>
    <row r="33" spans="1:48" customFormat="1" x14ac:dyDescent="0.3">
      <c r="A33" s="89" t="s">
        <v>60</v>
      </c>
      <c r="B33" s="90" t="s">
        <v>61</v>
      </c>
      <c r="C33" s="19">
        <f t="shared" si="1"/>
        <v>1</v>
      </c>
      <c r="D33" s="20">
        <f t="shared" ref="D33" si="3">+C33*3</f>
        <v>3</v>
      </c>
      <c r="E33" s="75"/>
      <c r="F33" s="75"/>
      <c r="G33" s="34"/>
      <c r="H33" s="34"/>
      <c r="I33" s="34"/>
      <c r="J33" s="34"/>
      <c r="K33" s="75"/>
      <c r="L33" s="75"/>
      <c r="M33" s="34"/>
      <c r="N33" s="34"/>
      <c r="O33" s="34"/>
      <c r="P33" s="34"/>
      <c r="Q33" s="34"/>
      <c r="R33" s="34"/>
      <c r="S33" s="75"/>
      <c r="T33" s="34"/>
      <c r="U33" s="24"/>
      <c r="V33" s="24"/>
      <c r="W33" s="75"/>
      <c r="X33" s="24"/>
      <c r="Y33" s="15"/>
      <c r="Z33" s="15"/>
      <c r="AA33" s="18"/>
      <c r="AB33" s="18"/>
      <c r="AC33" s="24"/>
      <c r="AD33" s="24"/>
      <c r="AE33" s="24"/>
      <c r="AF33" s="24"/>
      <c r="AG33" s="24"/>
      <c r="AH33" s="24"/>
      <c r="AI33" s="75"/>
      <c r="AJ33" s="3"/>
      <c r="AK33" s="24"/>
      <c r="AL33" s="24"/>
      <c r="AM33" s="24"/>
      <c r="AN33" s="24"/>
      <c r="AO33" s="24"/>
      <c r="AP33" s="24"/>
      <c r="AQ33" s="91">
        <v>1</v>
      </c>
      <c r="AR33" s="24"/>
      <c r="AS33" s="24"/>
      <c r="AT33" s="24"/>
      <c r="AU33" s="24"/>
      <c r="AV33" s="24"/>
    </row>
    <row r="34" spans="1:48" x14ac:dyDescent="0.3">
      <c r="A34" s="93" t="s">
        <v>19</v>
      </c>
      <c r="B34" s="94" t="s">
        <v>37</v>
      </c>
      <c r="C34" s="19">
        <f t="shared" si="1"/>
        <v>1</v>
      </c>
      <c r="D34" s="20">
        <f t="shared" si="2"/>
        <v>3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1"/>
      <c r="Y34" s="15"/>
      <c r="Z34" s="15"/>
      <c r="AA34" s="18"/>
      <c r="AB34" s="18"/>
      <c r="AC34" s="21"/>
      <c r="AD34" s="21"/>
      <c r="AE34" s="21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44">
        <v>1</v>
      </c>
      <c r="AS34" s="21"/>
      <c r="AT34" s="24"/>
      <c r="AU34" s="24"/>
      <c r="AV34" s="24"/>
    </row>
    <row r="35" spans="1:48" x14ac:dyDescent="0.3">
      <c r="A35" s="92" t="s">
        <v>63</v>
      </c>
      <c r="B35" s="92" t="s">
        <v>37</v>
      </c>
      <c r="C35" s="19">
        <f t="shared" si="1"/>
        <v>1</v>
      </c>
      <c r="D35" s="20">
        <f t="shared" si="2"/>
        <v>3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15"/>
      <c r="Z35" s="15"/>
      <c r="AA35" s="18"/>
      <c r="AB35" s="18"/>
      <c r="AC35" s="21"/>
      <c r="AD35" s="21"/>
      <c r="AE35" s="21"/>
      <c r="AF35" s="21"/>
      <c r="AG35" s="21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47">
        <v>1</v>
      </c>
      <c r="AT35" s="24"/>
      <c r="AU35" s="24"/>
      <c r="AV35" s="24"/>
    </row>
    <row r="36" spans="1:48" x14ac:dyDescent="0.3">
      <c r="A36" s="92" t="s">
        <v>6</v>
      </c>
      <c r="B36" s="92" t="s">
        <v>56</v>
      </c>
      <c r="C36" s="19">
        <f t="shared" si="1"/>
        <v>4</v>
      </c>
      <c r="D36" s="20">
        <f t="shared" si="2"/>
        <v>12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6">
        <v>1</v>
      </c>
      <c r="Z36" s="65">
        <v>1</v>
      </c>
      <c r="AA36" s="18"/>
      <c r="AB36" s="18"/>
      <c r="AC36" s="25"/>
      <c r="AD36" s="21"/>
      <c r="AE36" s="21"/>
      <c r="AF36" s="21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6">
        <v>1</v>
      </c>
      <c r="AU36" s="26">
        <v>1</v>
      </c>
      <c r="AV36" s="21"/>
    </row>
    <row r="37" spans="1:48" x14ac:dyDescent="0.3">
      <c r="A37" s="55" t="s">
        <v>8</v>
      </c>
      <c r="B37" s="55" t="s">
        <v>41</v>
      </c>
      <c r="C37" s="19">
        <f t="shared" si="1"/>
        <v>1</v>
      </c>
      <c r="D37" s="20">
        <f t="shared" si="2"/>
        <v>3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15"/>
      <c r="Z37" s="15"/>
      <c r="AA37" s="18"/>
      <c r="AB37" s="18"/>
      <c r="AC37" s="25"/>
      <c r="AD37" s="21"/>
      <c r="AE37" s="21"/>
      <c r="AF37" s="21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1"/>
      <c r="AU37" s="21"/>
      <c r="AV37" s="23">
        <v>1</v>
      </c>
    </row>
    <row r="38" spans="1:48" x14ac:dyDescent="0.3">
      <c r="A38" s="27" t="s">
        <v>7</v>
      </c>
      <c r="B38" s="27"/>
      <c r="C38" s="28">
        <f>SUM(C14:C37)</f>
        <v>42</v>
      </c>
      <c r="D38" s="28">
        <f>SUM(D14:D37)</f>
        <v>126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</row>
    <row r="39" spans="1:48" x14ac:dyDescent="0.3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U39" s="3"/>
      <c r="AV39" s="3"/>
    </row>
    <row r="40" spans="1:48" x14ac:dyDescent="0.3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U40" s="3"/>
      <c r="AV40" s="3"/>
    </row>
    <row r="41" spans="1:48" customFormat="1" x14ac:dyDescent="0.3">
      <c r="A41" s="7" t="s">
        <v>1</v>
      </c>
      <c r="B41" s="10"/>
      <c r="C41" s="69"/>
      <c r="D41" s="3"/>
      <c r="E41" s="75"/>
      <c r="F41" s="12"/>
      <c r="G41" s="67" t="s">
        <v>51</v>
      </c>
      <c r="H41" s="75"/>
      <c r="I41" s="12"/>
      <c r="J41" s="67" t="s">
        <v>51</v>
      </c>
      <c r="K41" s="75"/>
      <c r="L41" s="11"/>
      <c r="M41" s="67" t="s">
        <v>51</v>
      </c>
      <c r="N41" s="11"/>
      <c r="O41" s="11"/>
      <c r="P41" s="67" t="s">
        <v>51</v>
      </c>
      <c r="Q41" s="11"/>
      <c r="R41" s="11"/>
      <c r="S41" s="11"/>
      <c r="T41" s="67" t="s">
        <v>51</v>
      </c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52" t="s">
        <v>51</v>
      </c>
      <c r="AF41" s="24"/>
      <c r="AG41" s="24"/>
      <c r="AH41" s="24"/>
      <c r="AI41" s="64"/>
      <c r="AJ41" s="24"/>
      <c r="AK41" s="24"/>
      <c r="AL41" s="24"/>
      <c r="AM41" s="52" t="s">
        <v>51</v>
      </c>
      <c r="AN41" s="24"/>
      <c r="AO41" s="24"/>
      <c r="AP41" s="24"/>
      <c r="AQ41" s="24"/>
      <c r="AR41" s="52" t="s">
        <v>51</v>
      </c>
      <c r="AS41" s="24"/>
      <c r="AT41" s="24"/>
      <c r="AU41" s="24"/>
      <c r="AV41" s="24"/>
    </row>
    <row r="42" spans="1:48" customFormat="1" ht="62.4" x14ac:dyDescent="0.3">
      <c r="A42" s="13" t="s">
        <v>52</v>
      </c>
      <c r="B42" s="13" t="s">
        <v>3</v>
      </c>
      <c r="C42" s="14" t="s">
        <v>4</v>
      </c>
      <c r="D42" s="70" t="s">
        <v>5</v>
      </c>
      <c r="E42" s="75"/>
      <c r="F42" s="12"/>
      <c r="G42" s="53">
        <v>45360</v>
      </c>
      <c r="H42" s="75"/>
      <c r="I42" s="12"/>
      <c r="J42" s="53">
        <v>45374</v>
      </c>
      <c r="K42" s="75"/>
      <c r="L42" s="16"/>
      <c r="M42" s="53">
        <v>45402</v>
      </c>
      <c r="N42" s="88"/>
      <c r="O42" s="88"/>
      <c r="P42" s="71">
        <v>45430</v>
      </c>
      <c r="Q42" s="88"/>
      <c r="R42" s="88"/>
      <c r="S42" s="88"/>
      <c r="T42" s="71">
        <v>45465</v>
      </c>
      <c r="U42" s="24"/>
      <c r="V42" s="24"/>
      <c r="W42" s="24"/>
      <c r="X42" s="88"/>
      <c r="Y42" s="24"/>
      <c r="Z42" s="24"/>
      <c r="AA42" s="24"/>
      <c r="AB42" s="24"/>
      <c r="AC42" s="24"/>
      <c r="AD42" s="24"/>
      <c r="AE42" s="71">
        <v>45528</v>
      </c>
      <c r="AF42" s="24"/>
      <c r="AG42" s="88"/>
      <c r="AH42" s="24"/>
      <c r="AI42" s="64"/>
      <c r="AJ42" s="24"/>
      <c r="AK42" s="24"/>
      <c r="AL42" s="24"/>
      <c r="AM42" s="71">
        <v>45584</v>
      </c>
      <c r="AN42" s="24"/>
      <c r="AO42" s="24"/>
      <c r="AP42" s="88"/>
      <c r="AQ42" s="24"/>
      <c r="AR42" s="53">
        <v>45619</v>
      </c>
      <c r="AS42" s="24"/>
      <c r="AT42" s="24"/>
      <c r="AU42" s="24"/>
      <c r="AV42" s="24"/>
    </row>
    <row r="43" spans="1:48" customFormat="1" x14ac:dyDescent="0.3">
      <c r="A43" s="55" t="s">
        <v>53</v>
      </c>
      <c r="B43" s="46" t="s">
        <v>18</v>
      </c>
      <c r="C43" s="72">
        <f t="shared" ref="C43:C58" si="4">SUM(E43:AS43)</f>
        <v>1</v>
      </c>
      <c r="D43" s="73">
        <f t="shared" ref="D43:D58" si="5">+C43*3</f>
        <v>3</v>
      </c>
      <c r="E43" s="75"/>
      <c r="F43" s="12"/>
      <c r="G43" s="74">
        <v>1</v>
      </c>
      <c r="H43" s="75"/>
      <c r="I43" s="12"/>
      <c r="J43" s="34"/>
      <c r="K43" s="34"/>
      <c r="L43" s="24"/>
      <c r="M43" s="24"/>
      <c r="N43" s="34"/>
      <c r="O43" s="75"/>
      <c r="P43" s="75"/>
      <c r="Q43" s="34"/>
      <c r="R43" s="76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64"/>
      <c r="AJ43" s="24"/>
      <c r="AK43" s="24"/>
      <c r="AL43" s="24"/>
      <c r="AM43" s="24"/>
      <c r="AN43" s="24"/>
      <c r="AO43" s="24"/>
      <c r="AP43" s="24"/>
      <c r="AQ43" s="24"/>
      <c r="AR43" s="24"/>
      <c r="AS43" s="75"/>
      <c r="AT43" s="24"/>
      <c r="AU43" s="24"/>
      <c r="AV43" s="24"/>
    </row>
    <row r="44" spans="1:48" customFormat="1" x14ac:dyDescent="0.3">
      <c r="A44" s="55" t="s">
        <v>53</v>
      </c>
      <c r="B44" s="46" t="s">
        <v>18</v>
      </c>
      <c r="C44" s="72">
        <f t="shared" si="4"/>
        <v>1</v>
      </c>
      <c r="D44" s="73">
        <f t="shared" si="5"/>
        <v>3</v>
      </c>
      <c r="E44" s="75"/>
      <c r="F44" s="12"/>
      <c r="G44" s="74">
        <v>1</v>
      </c>
      <c r="H44" s="75"/>
      <c r="I44" s="75"/>
      <c r="J44" s="34"/>
      <c r="K44" s="34"/>
      <c r="L44" s="24"/>
      <c r="M44" s="24"/>
      <c r="N44" s="34"/>
      <c r="O44" s="75"/>
      <c r="P44" s="75"/>
      <c r="Q44" s="34"/>
      <c r="R44" s="76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64"/>
      <c r="AJ44" s="24"/>
      <c r="AK44" s="24"/>
      <c r="AL44" s="24"/>
      <c r="AM44" s="24"/>
      <c r="AN44" s="24"/>
      <c r="AO44" s="24"/>
      <c r="AP44" s="24"/>
      <c r="AQ44" s="24"/>
      <c r="AR44" s="24"/>
      <c r="AS44" s="75"/>
      <c r="AT44" s="24"/>
      <c r="AU44" s="24"/>
      <c r="AV44" s="24"/>
    </row>
    <row r="45" spans="1:48" customFormat="1" x14ac:dyDescent="0.3">
      <c r="A45" s="78" t="s">
        <v>30</v>
      </c>
      <c r="B45" s="77" t="s">
        <v>18</v>
      </c>
      <c r="C45" s="72">
        <f t="shared" si="4"/>
        <v>1</v>
      </c>
      <c r="D45" s="73">
        <f t="shared" si="5"/>
        <v>3</v>
      </c>
      <c r="E45" s="75"/>
      <c r="F45" s="34"/>
      <c r="G45" s="75"/>
      <c r="H45" s="75"/>
      <c r="I45" s="12"/>
      <c r="J45" s="79">
        <v>1</v>
      </c>
      <c r="K45" s="75"/>
      <c r="L45" s="24"/>
      <c r="M45" s="24"/>
      <c r="N45" s="34"/>
      <c r="O45" s="75"/>
      <c r="P45" s="75"/>
      <c r="Q45" s="34"/>
      <c r="R45" s="3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64"/>
      <c r="AJ45" s="24"/>
      <c r="AK45" s="24"/>
      <c r="AL45" s="24"/>
      <c r="AM45" s="24"/>
      <c r="AN45" s="24"/>
      <c r="AO45" s="24"/>
      <c r="AP45" s="24"/>
      <c r="AQ45" s="24"/>
      <c r="AR45" s="24"/>
      <c r="AS45" s="75"/>
      <c r="AT45" s="24"/>
      <c r="AU45" s="24"/>
      <c r="AV45" s="24"/>
    </row>
    <row r="46" spans="1:48" customFormat="1" x14ac:dyDescent="0.3">
      <c r="A46" s="78" t="s">
        <v>30</v>
      </c>
      <c r="B46" s="77" t="s">
        <v>18</v>
      </c>
      <c r="C46" s="72">
        <f t="shared" si="4"/>
        <v>1</v>
      </c>
      <c r="D46" s="73">
        <f t="shared" si="5"/>
        <v>3</v>
      </c>
      <c r="E46" s="75"/>
      <c r="F46" s="75"/>
      <c r="G46" s="75"/>
      <c r="H46" s="75"/>
      <c r="I46" s="12"/>
      <c r="J46" s="79">
        <v>1</v>
      </c>
      <c r="K46" s="75"/>
      <c r="L46" s="24"/>
      <c r="M46" s="24"/>
      <c r="N46" s="34"/>
      <c r="O46" s="75"/>
      <c r="P46" s="75"/>
      <c r="Q46" s="34"/>
      <c r="R46" s="3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64"/>
      <c r="AJ46" s="24"/>
      <c r="AK46" s="24"/>
      <c r="AL46" s="24"/>
      <c r="AM46" s="24"/>
      <c r="AN46" s="24"/>
      <c r="AO46" s="24"/>
      <c r="AP46" s="24"/>
      <c r="AQ46" s="24"/>
      <c r="AR46" s="24"/>
      <c r="AS46" s="75"/>
      <c r="AT46" s="24"/>
      <c r="AU46" s="24"/>
      <c r="AV46" s="24"/>
    </row>
    <row r="47" spans="1:48" customFormat="1" x14ac:dyDescent="0.3">
      <c r="A47" s="78" t="s">
        <v>30</v>
      </c>
      <c r="B47" s="77" t="s">
        <v>18</v>
      </c>
      <c r="C47" s="72">
        <f t="shared" si="4"/>
        <v>1</v>
      </c>
      <c r="D47" s="73">
        <f t="shared" si="5"/>
        <v>3</v>
      </c>
      <c r="E47" s="75"/>
      <c r="F47" s="75"/>
      <c r="G47" s="75"/>
      <c r="H47" s="75"/>
      <c r="I47" s="12"/>
      <c r="J47" s="34"/>
      <c r="K47" s="34"/>
      <c r="L47" s="24"/>
      <c r="M47" s="79">
        <v>1</v>
      </c>
      <c r="N47" s="34"/>
      <c r="O47" s="75"/>
      <c r="P47" s="34"/>
      <c r="Q47" s="34"/>
      <c r="R47" s="34"/>
      <c r="T47" s="75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64"/>
      <c r="AJ47" s="24"/>
      <c r="AK47" s="24"/>
      <c r="AL47" s="24"/>
      <c r="AM47" s="24"/>
      <c r="AN47" s="24"/>
      <c r="AO47" s="24"/>
      <c r="AP47" s="24"/>
      <c r="AQ47" s="24"/>
      <c r="AR47" s="24"/>
      <c r="AS47" s="75"/>
      <c r="AT47" s="24"/>
      <c r="AU47" s="24"/>
      <c r="AV47" s="24"/>
    </row>
    <row r="48" spans="1:48" customFormat="1" x14ac:dyDescent="0.3">
      <c r="A48" s="78" t="s">
        <v>30</v>
      </c>
      <c r="B48" s="77" t="s">
        <v>18</v>
      </c>
      <c r="C48" s="72">
        <f t="shared" si="4"/>
        <v>1</v>
      </c>
      <c r="D48" s="73">
        <f t="shared" si="5"/>
        <v>3</v>
      </c>
      <c r="E48" s="75"/>
      <c r="F48" s="75"/>
      <c r="G48" s="75"/>
      <c r="H48" s="75"/>
      <c r="I48" s="12"/>
      <c r="J48" s="34"/>
      <c r="K48" s="34"/>
      <c r="L48" s="24"/>
      <c r="M48" s="79">
        <v>1</v>
      </c>
      <c r="N48" s="34"/>
      <c r="O48" s="75"/>
      <c r="P48" s="34"/>
      <c r="Q48" s="34"/>
      <c r="R48" s="34"/>
      <c r="S48" s="64"/>
      <c r="T48" s="75"/>
      <c r="U48" s="24"/>
      <c r="V48" s="24"/>
      <c r="W48" s="75"/>
      <c r="X48" s="75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64"/>
      <c r="AJ48" s="24"/>
      <c r="AK48" s="24"/>
      <c r="AL48" s="24"/>
      <c r="AM48" s="24"/>
      <c r="AN48" s="24"/>
      <c r="AO48" s="24"/>
      <c r="AP48" s="24"/>
      <c r="AQ48" s="24"/>
      <c r="AR48" s="24"/>
      <c r="AS48" s="75"/>
      <c r="AT48" s="24"/>
      <c r="AU48" s="24"/>
      <c r="AV48" s="24"/>
    </row>
    <row r="49" spans="1:44" customFormat="1" x14ac:dyDescent="0.3">
      <c r="A49" s="78" t="s">
        <v>15</v>
      </c>
      <c r="B49" s="80" t="s">
        <v>18</v>
      </c>
      <c r="C49" s="72">
        <f t="shared" si="4"/>
        <v>1</v>
      </c>
      <c r="D49" s="73">
        <f t="shared" si="5"/>
        <v>3</v>
      </c>
      <c r="E49" s="34"/>
      <c r="F49" s="34"/>
      <c r="G49" s="75"/>
      <c r="H49" s="75"/>
      <c r="I49" s="75"/>
      <c r="J49" s="75"/>
      <c r="K49" s="34"/>
      <c r="L49" s="24"/>
      <c r="M49" s="24"/>
      <c r="N49" s="24"/>
      <c r="O49" s="75"/>
      <c r="P49" s="81">
        <v>1</v>
      </c>
      <c r="Q49" s="12"/>
      <c r="R49" s="12"/>
      <c r="S49" s="64"/>
      <c r="T49" s="34"/>
      <c r="U49" s="24"/>
      <c r="V49" s="24"/>
      <c r="W49" s="24"/>
      <c r="X49" s="24"/>
      <c r="Y49" s="24"/>
      <c r="Z49" s="24"/>
      <c r="AA49" s="75"/>
      <c r="AB49" s="24"/>
      <c r="AC49" s="24"/>
      <c r="AD49" s="24"/>
      <c r="AE49" s="75"/>
      <c r="AF49" s="24"/>
      <c r="AG49" s="24"/>
      <c r="AH49" s="24"/>
      <c r="AI49" s="64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1:44" customFormat="1" x14ac:dyDescent="0.3">
      <c r="A50" s="78" t="s">
        <v>70</v>
      </c>
      <c r="B50" s="80" t="s">
        <v>18</v>
      </c>
      <c r="C50" s="72">
        <f t="shared" si="4"/>
        <v>1</v>
      </c>
      <c r="D50" s="73">
        <f t="shared" si="5"/>
        <v>3</v>
      </c>
      <c r="E50" s="34"/>
      <c r="F50" s="34"/>
      <c r="G50" s="75"/>
      <c r="H50" s="75"/>
      <c r="I50" s="75"/>
      <c r="J50" s="75"/>
      <c r="K50" s="34"/>
      <c r="L50" s="24"/>
      <c r="M50" s="24"/>
      <c r="N50" s="24"/>
      <c r="O50" s="75"/>
      <c r="P50" s="81">
        <v>1</v>
      </c>
      <c r="Q50" s="12"/>
      <c r="R50" s="12"/>
      <c r="S50" s="64"/>
      <c r="T50" s="34"/>
      <c r="U50" s="24"/>
      <c r="V50" s="24"/>
      <c r="W50" s="24"/>
      <c r="X50" s="24"/>
      <c r="Y50" s="24"/>
      <c r="Z50" s="24"/>
      <c r="AA50" s="75"/>
      <c r="AB50" s="24"/>
      <c r="AC50" s="24"/>
      <c r="AD50" s="24"/>
      <c r="AE50" s="75"/>
      <c r="AF50" s="24"/>
      <c r="AG50" s="24"/>
      <c r="AH50" s="24"/>
      <c r="AI50" s="64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1:44" customFormat="1" x14ac:dyDescent="0.3">
      <c r="A51" s="78" t="s">
        <v>54</v>
      </c>
      <c r="B51" s="82" t="s">
        <v>18</v>
      </c>
      <c r="C51" s="72">
        <f t="shared" si="4"/>
        <v>1</v>
      </c>
      <c r="D51" s="73">
        <f t="shared" si="5"/>
        <v>3</v>
      </c>
      <c r="E51" s="34"/>
      <c r="F51" s="34"/>
      <c r="G51" s="75"/>
      <c r="H51" s="75"/>
      <c r="I51" s="75"/>
      <c r="J51" s="75"/>
      <c r="K51" s="75"/>
      <c r="L51" s="75"/>
      <c r="M51" s="75"/>
      <c r="N51" s="24"/>
      <c r="O51" s="75"/>
      <c r="P51" s="75"/>
      <c r="Q51" s="24"/>
      <c r="R51" s="24"/>
      <c r="S51" s="64"/>
      <c r="T51" s="83">
        <v>1</v>
      </c>
      <c r="U51" s="24"/>
      <c r="V51" s="24"/>
      <c r="W51" s="24"/>
      <c r="X51" s="34"/>
      <c r="Y51" s="24"/>
      <c r="Z51" s="24"/>
      <c r="AA51" s="24"/>
      <c r="AB51" s="24"/>
      <c r="AC51" s="24"/>
      <c r="AD51" s="24"/>
      <c r="AE51" s="75"/>
      <c r="AF51" s="24"/>
      <c r="AG51" s="75"/>
      <c r="AH51" s="24"/>
      <c r="AI51" s="64"/>
      <c r="AJ51" s="24"/>
      <c r="AK51" s="24"/>
      <c r="AL51" s="75"/>
      <c r="AM51" s="24"/>
      <c r="AN51" s="24"/>
      <c r="AO51" s="24"/>
      <c r="AP51" s="24"/>
      <c r="AQ51" s="24"/>
      <c r="AR51" s="24"/>
    </row>
    <row r="52" spans="1:44" customFormat="1" x14ac:dyDescent="0.3">
      <c r="A52" s="78" t="s">
        <v>54</v>
      </c>
      <c r="B52" s="82" t="s">
        <v>18</v>
      </c>
      <c r="C52" s="72">
        <f t="shared" si="4"/>
        <v>1</v>
      </c>
      <c r="D52" s="73">
        <f t="shared" si="5"/>
        <v>3</v>
      </c>
      <c r="E52" s="34"/>
      <c r="F52" s="34"/>
      <c r="G52" s="12"/>
      <c r="H52" s="12"/>
      <c r="I52" s="75"/>
      <c r="J52" s="75"/>
      <c r="K52" s="75"/>
      <c r="L52" s="75"/>
      <c r="M52" s="75"/>
      <c r="N52" s="24"/>
      <c r="O52" s="75"/>
      <c r="P52" s="75"/>
      <c r="Q52" s="24"/>
      <c r="R52" s="24"/>
      <c r="S52" s="24"/>
      <c r="T52" s="83">
        <v>1</v>
      </c>
      <c r="U52" s="24"/>
      <c r="V52" s="24"/>
      <c r="W52" s="24"/>
      <c r="X52" s="34"/>
      <c r="Y52" s="24"/>
      <c r="Z52" s="24"/>
      <c r="AA52" s="24"/>
      <c r="AB52" s="24"/>
      <c r="AC52" s="24"/>
      <c r="AD52" s="24"/>
      <c r="AE52" s="75"/>
      <c r="AF52" s="24"/>
      <c r="AG52" s="75"/>
      <c r="AH52" s="24"/>
      <c r="AJ52" s="24"/>
      <c r="AK52" s="24"/>
      <c r="AL52" s="75"/>
      <c r="AM52" s="24"/>
      <c r="AN52" s="24"/>
      <c r="AO52" s="24"/>
      <c r="AP52" s="24"/>
      <c r="AQ52" s="24"/>
      <c r="AR52" s="24"/>
    </row>
    <row r="53" spans="1:44" customFormat="1" x14ac:dyDescent="0.3">
      <c r="A53" s="78" t="s">
        <v>54</v>
      </c>
      <c r="B53" s="82" t="s">
        <v>18</v>
      </c>
      <c r="C53" s="72">
        <f t="shared" si="4"/>
        <v>1</v>
      </c>
      <c r="D53" s="73">
        <f t="shared" si="5"/>
        <v>3</v>
      </c>
      <c r="E53" s="34"/>
      <c r="F53" s="34"/>
      <c r="G53" s="12"/>
      <c r="H53" s="12"/>
      <c r="I53" s="12"/>
      <c r="J53" s="75"/>
      <c r="K53" s="75"/>
      <c r="L53" s="75"/>
      <c r="M53" s="75"/>
      <c r="N53" s="24"/>
      <c r="O53" s="75"/>
      <c r="P53" s="75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83">
        <v>1</v>
      </c>
      <c r="AF53" s="24"/>
      <c r="AG53" s="75"/>
      <c r="AH53" s="24"/>
      <c r="AI53" s="64"/>
      <c r="AJ53" s="24"/>
      <c r="AK53" s="24"/>
      <c r="AL53" s="75"/>
      <c r="AM53" s="24"/>
      <c r="AN53" s="24"/>
      <c r="AO53" s="24"/>
      <c r="AQ53" s="24"/>
      <c r="AR53" s="24"/>
    </row>
    <row r="54" spans="1:44" customFormat="1" x14ac:dyDescent="0.3">
      <c r="A54" s="78" t="s">
        <v>54</v>
      </c>
      <c r="B54" s="82" t="s">
        <v>18</v>
      </c>
      <c r="C54" s="72">
        <f t="shared" si="4"/>
        <v>1</v>
      </c>
      <c r="D54" s="73">
        <f t="shared" si="5"/>
        <v>3</v>
      </c>
      <c r="E54" s="34"/>
      <c r="F54" s="34"/>
      <c r="G54" s="12"/>
      <c r="H54" s="12"/>
      <c r="I54" s="12"/>
      <c r="J54" s="75"/>
      <c r="K54" s="12"/>
      <c r="L54" s="12"/>
      <c r="M54" s="12"/>
      <c r="N54" s="75"/>
      <c r="O54" s="75"/>
      <c r="P54" s="75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83">
        <v>1</v>
      </c>
      <c r="AF54" s="24"/>
      <c r="AG54" s="75"/>
      <c r="AH54" s="24"/>
      <c r="AI54" s="64"/>
      <c r="AJ54" s="24"/>
      <c r="AK54" s="24"/>
      <c r="AL54" s="75"/>
      <c r="AM54" s="24"/>
      <c r="AN54" s="24"/>
      <c r="AO54" s="24"/>
      <c r="AP54" s="24"/>
      <c r="AR54" s="75"/>
    </row>
    <row r="55" spans="1:44" customFormat="1" x14ac:dyDescent="0.3">
      <c r="A55" s="78" t="s">
        <v>59</v>
      </c>
      <c r="B55" s="80" t="s">
        <v>18</v>
      </c>
      <c r="C55" s="72">
        <f t="shared" si="4"/>
        <v>1</v>
      </c>
      <c r="D55" s="73">
        <f t="shared" si="5"/>
        <v>3</v>
      </c>
      <c r="E55" s="24"/>
      <c r="F55" s="75"/>
      <c r="G55" s="12"/>
      <c r="H55" s="12"/>
      <c r="I55" s="12"/>
      <c r="J55" s="12"/>
      <c r="K55" s="12"/>
      <c r="L55" s="12"/>
      <c r="M55" s="12"/>
      <c r="N55" s="24"/>
      <c r="O55" s="75"/>
      <c r="P55" s="75"/>
      <c r="Q55" s="75"/>
      <c r="R55" s="75"/>
      <c r="S55" s="12"/>
      <c r="T55" s="75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64"/>
      <c r="AJ55" s="24"/>
      <c r="AK55" s="24"/>
      <c r="AL55" s="24"/>
      <c r="AM55" s="81">
        <v>1</v>
      </c>
      <c r="AN55" s="24"/>
      <c r="AO55" s="24"/>
      <c r="AP55" s="75"/>
      <c r="AQ55" s="24"/>
      <c r="AR55" s="75"/>
    </row>
    <row r="56" spans="1:44" customFormat="1" x14ac:dyDescent="0.3">
      <c r="A56" s="78" t="s">
        <v>59</v>
      </c>
      <c r="B56" s="80" t="s">
        <v>18</v>
      </c>
      <c r="C56" s="72">
        <f t="shared" si="4"/>
        <v>1</v>
      </c>
      <c r="D56" s="73">
        <f t="shared" si="5"/>
        <v>3</v>
      </c>
      <c r="E56" s="24"/>
      <c r="F56" s="75"/>
      <c r="G56" s="12"/>
      <c r="H56" s="12"/>
      <c r="I56" s="12"/>
      <c r="J56" s="12"/>
      <c r="K56" s="12"/>
      <c r="L56" s="12"/>
      <c r="M56" s="12"/>
      <c r="N56" s="24"/>
      <c r="O56" s="75"/>
      <c r="P56" s="75"/>
      <c r="Q56" s="75"/>
      <c r="R56" s="75"/>
      <c r="S56" s="12"/>
      <c r="T56" s="75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64"/>
      <c r="AJ56" s="24"/>
      <c r="AK56" s="24"/>
      <c r="AL56" s="24"/>
      <c r="AM56" s="81">
        <v>1</v>
      </c>
      <c r="AN56" s="24"/>
      <c r="AO56" s="24"/>
      <c r="AP56" s="75"/>
      <c r="AQ56" s="24"/>
      <c r="AR56" s="75"/>
    </row>
    <row r="57" spans="1:44" customFormat="1" x14ac:dyDescent="0.3">
      <c r="A57" s="78" t="s">
        <v>66</v>
      </c>
      <c r="B57" s="84" t="s">
        <v>18</v>
      </c>
      <c r="C57" s="72">
        <f t="shared" si="4"/>
        <v>1</v>
      </c>
      <c r="D57" s="73">
        <f t="shared" si="5"/>
        <v>3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75"/>
      <c r="T57" s="75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85">
        <v>1</v>
      </c>
    </row>
    <row r="58" spans="1:44" customFormat="1" x14ac:dyDescent="0.3">
      <c r="A58" s="78" t="s">
        <v>66</v>
      </c>
      <c r="B58" s="84" t="s">
        <v>18</v>
      </c>
      <c r="C58" s="72">
        <f t="shared" si="4"/>
        <v>1</v>
      </c>
      <c r="D58" s="73">
        <f t="shared" si="5"/>
        <v>3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75"/>
      <c r="T58" s="75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85">
        <v>1</v>
      </c>
    </row>
    <row r="59" spans="1:44" customFormat="1" x14ac:dyDescent="0.3">
      <c r="A59" s="86" t="s">
        <v>7</v>
      </c>
      <c r="B59" s="86"/>
      <c r="C59" s="87">
        <f>SUM(C43:C58)</f>
        <v>16</v>
      </c>
      <c r="D59" s="87">
        <f>SUM(D43:D58)</f>
        <v>48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</row>
    <row r="60" spans="1:44" x14ac:dyDescent="0.3">
      <c r="A60" s="27" t="s">
        <v>55</v>
      </c>
      <c r="B60" s="27"/>
      <c r="C60" s="87">
        <f>+C59+C38</f>
        <v>58</v>
      </c>
      <c r="D60" s="87">
        <f>+D59+D38</f>
        <v>174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</row>
    <row r="61" spans="1:44" x14ac:dyDescent="0.3">
      <c r="A61" s="27"/>
      <c r="B61" s="27"/>
      <c r="C61" s="35"/>
      <c r="D61" s="28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</row>
    <row r="62" spans="1:44" x14ac:dyDescent="0.3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4" x14ac:dyDescent="0.3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4" ht="104.25" customHeight="1" x14ac:dyDescent="0.3">
      <c r="A64" s="37"/>
      <c r="B64" s="37"/>
      <c r="F64" s="3"/>
      <c r="G64" s="3"/>
      <c r="J64" s="56" t="s">
        <v>35</v>
      </c>
      <c r="K64" s="56" t="s">
        <v>35</v>
      </c>
      <c r="L64" s="56" t="s">
        <v>35</v>
      </c>
      <c r="M64" s="56" t="s">
        <v>35</v>
      </c>
      <c r="N64" s="56"/>
      <c r="O64" s="56"/>
      <c r="P64" s="56"/>
      <c r="Q64" s="56"/>
      <c r="R64" s="56" t="s">
        <v>35</v>
      </c>
      <c r="S64" s="56" t="s">
        <v>35</v>
      </c>
      <c r="T64" s="56" t="s">
        <v>35</v>
      </c>
      <c r="U64" s="56" t="s">
        <v>35</v>
      </c>
      <c r="X64" s="4"/>
      <c r="Y64" s="4"/>
      <c r="Z64" s="56" t="s">
        <v>9</v>
      </c>
      <c r="AA64" s="56" t="s">
        <v>9</v>
      </c>
      <c r="AB64" s="56" t="s">
        <v>9</v>
      </c>
      <c r="AC64" s="56" t="s">
        <v>9</v>
      </c>
      <c r="AH64" s="56" t="s">
        <v>69</v>
      </c>
      <c r="AI64" s="56" t="s">
        <v>69</v>
      </c>
      <c r="AJ64" s="56" t="s">
        <v>69</v>
      </c>
      <c r="AK64" s="56" t="s">
        <v>69</v>
      </c>
    </row>
    <row r="65" spans="1:37" ht="62.4" x14ac:dyDescent="0.3">
      <c r="A65" s="10"/>
      <c r="B65" s="10"/>
      <c r="C65" s="38" t="s">
        <v>10</v>
      </c>
      <c r="D65" s="38" t="s">
        <v>5</v>
      </c>
      <c r="J65" s="58">
        <v>45385</v>
      </c>
      <c r="K65" s="58">
        <f>J65+7</f>
        <v>45392</v>
      </c>
      <c r="L65" s="58">
        <f>K65+7</f>
        <v>45399</v>
      </c>
      <c r="M65" s="58">
        <f t="shared" ref="M65" si="6">L65+7</f>
        <v>45406</v>
      </c>
      <c r="N65" s="59"/>
      <c r="O65" s="59"/>
      <c r="P65" s="59"/>
      <c r="Q65" s="59"/>
      <c r="R65" s="58">
        <v>45448</v>
      </c>
      <c r="S65" s="58">
        <f>R65+7</f>
        <v>45455</v>
      </c>
      <c r="T65" s="58">
        <f>S65+7</f>
        <v>45462</v>
      </c>
      <c r="U65" s="58">
        <f t="shared" ref="U65" si="7">T65+7</f>
        <v>45469</v>
      </c>
      <c r="V65" s="48"/>
      <c r="X65" s="48"/>
      <c r="Y65" s="48"/>
      <c r="Z65" s="58">
        <v>45542</v>
      </c>
      <c r="AA65" s="58">
        <f>Z65+7</f>
        <v>45549</v>
      </c>
      <c r="AB65" s="58">
        <f>AA65+7</f>
        <v>45556</v>
      </c>
      <c r="AC65" s="58">
        <f t="shared" ref="AC65" si="8">AB65+7</f>
        <v>45563</v>
      </c>
      <c r="AH65" s="58">
        <v>45601</v>
      </c>
      <c r="AI65" s="58">
        <f>AH65+7</f>
        <v>45608</v>
      </c>
      <c r="AJ65" s="58">
        <f>AI65+7</f>
        <v>45615</v>
      </c>
      <c r="AK65" s="58">
        <f t="shared" ref="AK65" si="9">AJ65+7</f>
        <v>45622</v>
      </c>
    </row>
    <row r="66" spans="1:37" x14ac:dyDescent="0.3">
      <c r="A66" s="37" t="s">
        <v>11</v>
      </c>
      <c r="B66" s="37"/>
      <c r="J66"/>
      <c r="K66"/>
      <c r="L66"/>
      <c r="M66"/>
      <c r="N66" s="60"/>
      <c r="O66" s="60"/>
      <c r="P66" s="60"/>
      <c r="Q66" s="60"/>
      <c r="R66"/>
      <c r="S66"/>
      <c r="T66"/>
      <c r="U66"/>
      <c r="V66"/>
      <c r="W66"/>
      <c r="X66"/>
      <c r="Y66"/>
      <c r="Z66"/>
      <c r="AA66"/>
      <c r="AB66"/>
      <c r="AC66"/>
      <c r="AH66"/>
      <c r="AI66"/>
      <c r="AJ66"/>
      <c r="AK66"/>
    </row>
    <row r="67" spans="1:37" x14ac:dyDescent="0.3">
      <c r="A67" s="49" t="s">
        <v>12</v>
      </c>
      <c r="B67" s="39"/>
      <c r="C67" s="40">
        <f>SUM(E67:AP67)</f>
        <v>4</v>
      </c>
      <c r="D67" s="5">
        <f>+C67*3</f>
        <v>12</v>
      </c>
      <c r="J67" s="61">
        <v>1</v>
      </c>
      <c r="K67" s="61">
        <v>1</v>
      </c>
      <c r="L67" s="61">
        <v>1</v>
      </c>
      <c r="M67" s="61">
        <v>1</v>
      </c>
      <c r="N67" s="60"/>
      <c r="O67" s="57"/>
      <c r="P67" s="57"/>
      <c r="Q67" s="60"/>
      <c r="R67" s="61">
        <v>0</v>
      </c>
      <c r="S67" s="61">
        <v>0</v>
      </c>
      <c r="T67" s="61">
        <v>0</v>
      </c>
      <c r="U67" s="61">
        <v>0</v>
      </c>
      <c r="X67" s="6"/>
      <c r="Y67" s="6"/>
      <c r="Z67" s="61">
        <v>0</v>
      </c>
      <c r="AA67" s="61">
        <v>0</v>
      </c>
      <c r="AB67" s="61">
        <v>0</v>
      </c>
      <c r="AC67" s="61">
        <v>0</v>
      </c>
      <c r="AH67" s="61">
        <v>0</v>
      </c>
      <c r="AI67" s="61">
        <v>0</v>
      </c>
      <c r="AJ67" s="61">
        <v>0</v>
      </c>
      <c r="AK67" s="61">
        <v>0</v>
      </c>
    </row>
    <row r="68" spans="1:37" x14ac:dyDescent="0.3">
      <c r="A68" s="27" t="s">
        <v>13</v>
      </c>
      <c r="B68" s="27"/>
      <c r="C68" s="28">
        <f>+C67</f>
        <v>4</v>
      </c>
      <c r="D68" s="28">
        <f>+D67</f>
        <v>12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</row>
    <row r="69" spans="1:37" x14ac:dyDescent="0.3">
      <c r="A69" s="29"/>
      <c r="B69" s="29"/>
      <c r="C69" s="36"/>
      <c r="D69" s="36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1:37" x14ac:dyDescent="0.3">
      <c r="A70" s="29"/>
      <c r="B70" s="29"/>
      <c r="C70" s="36"/>
      <c r="D70" s="36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1:37" x14ac:dyDescent="0.3">
      <c r="A71" s="29"/>
      <c r="B71" s="29"/>
      <c r="C71" s="36"/>
      <c r="D71" s="36"/>
      <c r="AH71" s="6"/>
    </row>
    <row r="72" spans="1:37" x14ac:dyDescent="0.3">
      <c r="A72" s="29"/>
      <c r="B72" s="29"/>
      <c r="C72" s="36"/>
      <c r="D72" s="36"/>
      <c r="AH72" s="48"/>
    </row>
    <row r="73" spans="1:37" x14ac:dyDescent="0.3">
      <c r="A73" s="37" t="s">
        <v>23</v>
      </c>
      <c r="M73" s="3"/>
      <c r="N73" s="3"/>
      <c r="P73" s="4"/>
      <c r="AH73" s="4"/>
    </row>
    <row r="74" spans="1:37" x14ac:dyDescent="0.3">
      <c r="A74" s="10" t="s">
        <v>65</v>
      </c>
      <c r="B74" s="10"/>
      <c r="C74" s="40"/>
      <c r="D74" s="40"/>
      <c r="R74" s="6"/>
      <c r="AC74" s="68"/>
      <c r="AH74" s="4"/>
      <c r="AJ74" s="68"/>
    </row>
    <row r="75" spans="1:37" x14ac:dyDescent="0.3">
      <c r="A75" s="10" t="s">
        <v>64</v>
      </c>
      <c r="B75" s="10"/>
      <c r="C75" s="40">
        <v>4</v>
      </c>
      <c r="D75" s="40">
        <f>+C75*2</f>
        <v>8</v>
      </c>
      <c r="R75" s="6"/>
      <c r="AC75" s="68"/>
      <c r="AJ75" s="68"/>
    </row>
    <row r="76" spans="1:37" x14ac:dyDescent="0.3">
      <c r="A76" s="27" t="s">
        <v>24</v>
      </c>
      <c r="B76" s="27"/>
      <c r="C76" s="28">
        <f>SUM(C74:C75)</f>
        <v>4</v>
      </c>
      <c r="D76" s="28">
        <f>SUM(D74:D75)</f>
        <v>8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</row>
    <row r="77" spans="1:37" x14ac:dyDescent="0.3">
      <c r="A77" s="29"/>
      <c r="B77" s="29"/>
      <c r="C77" s="36"/>
      <c r="D77" s="36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</row>
    <row r="78" spans="1:37" x14ac:dyDescent="0.3">
      <c r="A78" s="29"/>
      <c r="B78" s="29"/>
      <c r="C78" s="36"/>
      <c r="D78" s="36"/>
    </row>
    <row r="79" spans="1:37" s="4" customFormat="1" ht="12" x14ac:dyDescent="0.25">
      <c r="A79" s="41" t="s">
        <v>25</v>
      </c>
      <c r="B79" s="41"/>
      <c r="C79" s="42">
        <f>+C68+C60</f>
        <v>62</v>
      </c>
      <c r="D79" s="42">
        <f>+D68+D60</f>
        <v>186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s="4" customFormat="1" ht="12" x14ac:dyDescent="0.25">
      <c r="A80" s="43" t="s">
        <v>26</v>
      </c>
      <c r="B80" s="43"/>
      <c r="C80" s="42">
        <f>+C79+C76</f>
        <v>66</v>
      </c>
      <c r="D80" s="42">
        <f>+D79+D76</f>
        <v>194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A764-A672-4AAB-94BC-45028595C538}">
  <dimension ref="A1:CR66"/>
  <sheetViews>
    <sheetView tabSelected="1" zoomScale="90" zoomScaleNormal="90" workbookViewId="0">
      <pane xSplit="2" ySplit="10" topLeftCell="C12" activePane="bottomRight" state="frozen"/>
      <selection pane="topRight" activeCell="C1" sqref="C1"/>
      <selection pane="bottomLeft" activeCell="A10" sqref="A10"/>
      <selection pane="bottomRight" activeCell="A23" sqref="A23"/>
    </sheetView>
  </sheetViews>
  <sheetFormatPr baseColWidth="10" defaultColWidth="9.09765625" defaultRowHeight="15.6" x14ac:dyDescent="0.3"/>
  <cols>
    <col min="1" max="1" width="61" style="3" customWidth="1"/>
    <col min="2" max="2" width="26.8984375" style="3" customWidth="1"/>
    <col min="3" max="3" width="8.3984375" style="5" bestFit="1" customWidth="1"/>
    <col min="4" max="4" width="6.8984375" style="5" customWidth="1"/>
    <col min="5" max="5" width="2.5" style="5" customWidth="1"/>
    <col min="6" max="13" width="2.5" style="6" customWidth="1"/>
    <col min="14" max="15" width="2.5" style="3" customWidth="1"/>
    <col min="16" max="17" width="2.3984375" style="3" bestFit="1" customWidth="1"/>
    <col min="18" max="18" width="2.69921875" style="3" bestFit="1" customWidth="1"/>
    <col min="19" max="45" width="2.5" style="3" customWidth="1"/>
    <col min="46" max="60" width="2.5" customWidth="1"/>
    <col min="97" max="104" width="3" style="3" customWidth="1"/>
    <col min="105" max="16384" width="9.09765625" style="3"/>
  </cols>
  <sheetData>
    <row r="1" spans="1:47" s="4" customFormat="1" ht="17.399999999999999" x14ac:dyDescent="0.3">
      <c r="A1" s="1" t="s">
        <v>106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3"/>
    </row>
    <row r="2" spans="1:47" x14ac:dyDescent="0.3">
      <c r="N2" s="6"/>
      <c r="AT2" s="3"/>
    </row>
    <row r="3" spans="1:47" x14ac:dyDescent="0.3">
      <c r="A3" s="7" t="s">
        <v>0</v>
      </c>
      <c r="B3" s="7"/>
      <c r="C3" s="29"/>
      <c r="N3" s="6"/>
      <c r="O3" s="6"/>
      <c r="P3" s="6"/>
      <c r="Q3" s="6"/>
      <c r="R3" s="6"/>
      <c r="AT3" s="3"/>
      <c r="AU3" s="3"/>
    </row>
    <row r="4" spans="1:47" x14ac:dyDescent="0.3">
      <c r="A4" s="8" t="s">
        <v>100</v>
      </c>
      <c r="B4" s="9"/>
      <c r="C4" s="8"/>
      <c r="N4" s="6"/>
      <c r="O4" s="6"/>
      <c r="P4" s="6"/>
      <c r="Q4" s="6"/>
      <c r="R4" s="6"/>
      <c r="AT4" s="3"/>
      <c r="AU4" s="3"/>
    </row>
    <row r="5" spans="1:47" x14ac:dyDescent="0.3">
      <c r="A5" s="66" t="s">
        <v>98</v>
      </c>
      <c r="B5" s="9"/>
      <c r="C5" s="8"/>
      <c r="N5" s="6"/>
      <c r="O5" s="6"/>
      <c r="P5" s="6"/>
      <c r="Q5" s="6"/>
      <c r="R5" s="6"/>
      <c r="AT5" s="3"/>
      <c r="AU5" s="3"/>
    </row>
    <row r="6" spans="1:47" x14ac:dyDescent="0.3">
      <c r="A6" s="9" t="s">
        <v>99</v>
      </c>
      <c r="B6" s="9"/>
      <c r="C6" s="8"/>
      <c r="N6" s="6"/>
      <c r="O6" s="6"/>
      <c r="P6" s="6"/>
      <c r="Q6" s="6"/>
      <c r="R6" s="6"/>
      <c r="AT6" s="3"/>
      <c r="AU6" s="3"/>
    </row>
    <row r="7" spans="1:47" x14ac:dyDescent="0.3">
      <c r="A7" s="66" t="s">
        <v>58</v>
      </c>
      <c r="B7" s="62"/>
      <c r="C7" s="8"/>
      <c r="N7" s="6"/>
      <c r="O7" s="6"/>
      <c r="P7" s="6"/>
      <c r="Q7" s="6"/>
      <c r="R7" s="6"/>
      <c r="AT7" s="3"/>
      <c r="AU7" s="3"/>
    </row>
    <row r="8" spans="1:47" x14ac:dyDescent="0.3">
      <c r="A8" s="9" t="s">
        <v>88</v>
      </c>
      <c r="B8" s="62"/>
      <c r="C8" s="8"/>
      <c r="N8" s="6"/>
      <c r="O8" s="6"/>
      <c r="P8" s="6"/>
      <c r="Q8" s="6"/>
      <c r="R8" s="6"/>
      <c r="AT8" s="3"/>
      <c r="AU8" s="3"/>
    </row>
    <row r="9" spans="1:47" x14ac:dyDescent="0.3">
      <c r="A9" s="10"/>
      <c r="B9" s="10"/>
      <c r="O9" s="6"/>
      <c r="P9" s="6"/>
      <c r="Q9" s="6"/>
      <c r="R9" s="6"/>
      <c r="X9" s="3" t="s">
        <v>102</v>
      </c>
      <c r="AT9" s="3"/>
      <c r="AU9" s="3"/>
    </row>
    <row r="10" spans="1:47" x14ac:dyDescent="0.3">
      <c r="A10" s="7" t="s">
        <v>1</v>
      </c>
      <c r="B10" s="9"/>
      <c r="F10" s="3"/>
      <c r="G10" s="3"/>
      <c r="H10" s="3"/>
      <c r="I10" s="3"/>
      <c r="J10" s="3"/>
      <c r="K10" s="3"/>
      <c r="L10" s="3"/>
      <c r="O10"/>
      <c r="W10"/>
      <c r="X10" s="3" t="s">
        <v>101</v>
      </c>
      <c r="AH10"/>
      <c r="AI10"/>
      <c r="AJ10"/>
      <c r="AU10" s="3"/>
    </row>
    <row r="11" spans="1:47" x14ac:dyDescent="0.3">
      <c r="A11" s="10"/>
      <c r="B11" s="10"/>
      <c r="C11"/>
      <c r="D11" s="3"/>
      <c r="E11" s="24" t="s">
        <v>96</v>
      </c>
      <c r="F11" s="24" t="s">
        <v>96</v>
      </c>
      <c r="G11" s="24" t="s">
        <v>96</v>
      </c>
      <c r="H11" s="24" t="s">
        <v>96</v>
      </c>
      <c r="I11" s="24" t="s">
        <v>96</v>
      </c>
      <c r="J11" s="24" t="s">
        <v>96</v>
      </c>
      <c r="K11" s="24" t="s">
        <v>96</v>
      </c>
      <c r="L11" s="24" t="s">
        <v>96</v>
      </c>
      <c r="M11" s="24" t="s">
        <v>96</v>
      </c>
      <c r="N11" s="24" t="s">
        <v>96</v>
      </c>
      <c r="O11" s="24" t="s">
        <v>96</v>
      </c>
      <c r="P11" s="24" t="s">
        <v>96</v>
      </c>
      <c r="Q11" s="24" t="s">
        <v>96</v>
      </c>
      <c r="R11" s="24" t="s">
        <v>96</v>
      </c>
      <c r="S11" s="24" t="s">
        <v>96</v>
      </c>
      <c r="T11" s="24" t="s">
        <v>96</v>
      </c>
      <c r="U11" s="24" t="s">
        <v>96</v>
      </c>
      <c r="V11" s="24" t="s">
        <v>96</v>
      </c>
      <c r="W11" s="24" t="s">
        <v>96</v>
      </c>
      <c r="X11" s="52" t="s">
        <v>96</v>
      </c>
      <c r="Y11" s="24" t="s">
        <v>96</v>
      </c>
      <c r="Z11" s="24" t="s">
        <v>96</v>
      </c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</row>
    <row r="12" spans="1:47" ht="62.4" x14ac:dyDescent="0.3">
      <c r="A12" s="13" t="s">
        <v>75</v>
      </c>
      <c r="B12" s="13" t="s">
        <v>3</v>
      </c>
      <c r="C12" s="14" t="s">
        <v>4</v>
      </c>
      <c r="D12" s="14" t="s">
        <v>5</v>
      </c>
      <c r="E12" s="16">
        <v>46076</v>
      </c>
      <c r="F12" s="16">
        <v>46077</v>
      </c>
      <c r="G12" s="16">
        <v>46083</v>
      </c>
      <c r="H12" s="16">
        <f t="shared" ref="H12:Z12" si="0">+G12+7</f>
        <v>46090</v>
      </c>
      <c r="I12" s="16">
        <f t="shared" si="0"/>
        <v>46097</v>
      </c>
      <c r="J12" s="16">
        <f t="shared" si="0"/>
        <v>46104</v>
      </c>
      <c r="K12" s="16">
        <f t="shared" si="0"/>
        <v>46111</v>
      </c>
      <c r="L12" s="16">
        <f t="shared" si="0"/>
        <v>46118</v>
      </c>
      <c r="M12" s="16">
        <f t="shared" si="0"/>
        <v>46125</v>
      </c>
      <c r="N12" s="16">
        <f t="shared" si="0"/>
        <v>46132</v>
      </c>
      <c r="O12" s="16">
        <f t="shared" si="0"/>
        <v>46139</v>
      </c>
      <c r="P12" s="16">
        <f t="shared" si="0"/>
        <v>46146</v>
      </c>
      <c r="Q12" s="16">
        <f t="shared" si="0"/>
        <v>46153</v>
      </c>
      <c r="R12" s="16">
        <f t="shared" si="0"/>
        <v>46160</v>
      </c>
      <c r="S12" s="16">
        <f t="shared" si="0"/>
        <v>46167</v>
      </c>
      <c r="T12" s="16">
        <f t="shared" si="0"/>
        <v>46174</v>
      </c>
      <c r="U12" s="16">
        <f t="shared" si="0"/>
        <v>46181</v>
      </c>
      <c r="V12" s="16">
        <f t="shared" si="0"/>
        <v>46188</v>
      </c>
      <c r="W12" s="16">
        <f t="shared" si="0"/>
        <v>46195</v>
      </c>
      <c r="X12" s="53">
        <f t="shared" si="0"/>
        <v>46202</v>
      </c>
      <c r="Y12" s="16">
        <f t="shared" si="0"/>
        <v>46209</v>
      </c>
      <c r="Z12" s="16">
        <f t="shared" si="0"/>
        <v>46216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</row>
    <row r="13" spans="1:47" ht="13.5" customHeight="1" x14ac:dyDescent="0.3">
      <c r="A13" s="55" t="s">
        <v>87</v>
      </c>
      <c r="B13" s="55" t="s">
        <v>105</v>
      </c>
      <c r="C13" s="19">
        <f t="shared" ref="C13:C25" si="1">SUM(E13:Z13)</f>
        <v>1</v>
      </c>
      <c r="D13" s="20">
        <f>+C13*3</f>
        <v>3</v>
      </c>
      <c r="E13" s="23">
        <v>1</v>
      </c>
      <c r="F13" s="24"/>
      <c r="G13" s="24"/>
      <c r="H13" s="21"/>
      <c r="I13" s="21"/>
      <c r="J13" s="21"/>
      <c r="K13" s="21"/>
      <c r="L13" s="21"/>
      <c r="M13" s="21"/>
      <c r="N13" s="21"/>
      <c r="O13" s="24"/>
      <c r="P13" s="21"/>
      <c r="Q13" s="21"/>
      <c r="R13" s="21"/>
      <c r="S13" s="24"/>
      <c r="T13" s="21"/>
      <c r="U13" s="21"/>
      <c r="V13" s="21"/>
      <c r="W13" s="21"/>
      <c r="X13" s="15"/>
      <c r="Y13" s="16"/>
      <c r="Z13" s="16"/>
      <c r="AA13" s="109"/>
      <c r="AB13" s="109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T13" s="3"/>
      <c r="AU13" s="3"/>
    </row>
    <row r="14" spans="1:47" customFormat="1" x14ac:dyDescent="0.3">
      <c r="A14" s="55" t="s">
        <v>104</v>
      </c>
      <c r="B14" s="107" t="s">
        <v>37</v>
      </c>
      <c r="C14" s="19">
        <f t="shared" si="1"/>
        <v>1</v>
      </c>
      <c r="D14" s="20">
        <f t="shared" ref="D14:D25" si="2">+C14*3</f>
        <v>3</v>
      </c>
      <c r="E14" s="75"/>
      <c r="F14" s="22">
        <v>1</v>
      </c>
      <c r="G14" s="21"/>
      <c r="H14" s="34"/>
      <c r="I14" s="34"/>
      <c r="J14" s="34"/>
      <c r="K14" s="34"/>
      <c r="L14" s="34"/>
      <c r="M14" s="34"/>
      <c r="N14" s="34"/>
      <c r="O14" s="24"/>
      <c r="P14" s="34"/>
      <c r="Q14" s="34"/>
      <c r="R14" s="34"/>
      <c r="S14" s="24"/>
      <c r="T14" s="34"/>
      <c r="U14" s="24"/>
      <c r="V14" s="24"/>
      <c r="W14" s="24"/>
      <c r="X14" s="15"/>
      <c r="Y14" s="15"/>
      <c r="Z14" s="15"/>
      <c r="AA14" s="48"/>
      <c r="AB14" s="48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x14ac:dyDescent="0.3">
      <c r="A15" s="103" t="s">
        <v>47</v>
      </c>
      <c r="B15" s="103" t="s">
        <v>103</v>
      </c>
      <c r="C15" s="19">
        <f>SUM(E15:Z15)</f>
        <v>2</v>
      </c>
      <c r="D15" s="20">
        <f>+C15*3</f>
        <v>6</v>
      </c>
      <c r="E15" s="24"/>
      <c r="F15" s="24"/>
      <c r="G15" s="51">
        <v>1</v>
      </c>
      <c r="H15" s="51">
        <v>1</v>
      </c>
      <c r="I15" s="24"/>
      <c r="J15" s="24"/>
      <c r="K15" s="24"/>
      <c r="L15" s="24"/>
      <c r="M15" s="24"/>
      <c r="N15" s="21"/>
      <c r="O15" s="24"/>
      <c r="P15" s="24"/>
      <c r="Q15" s="24"/>
      <c r="R15" s="24"/>
      <c r="S15" s="24"/>
      <c r="T15" s="24"/>
      <c r="U15" s="24"/>
      <c r="V15" s="24"/>
      <c r="W15" s="15"/>
      <c r="X15" s="24"/>
      <c r="Y15" s="15"/>
      <c r="Z15" s="15"/>
      <c r="AA15" s="48"/>
      <c r="AB15" s="48"/>
      <c r="AJ15" s="68"/>
      <c r="AT15" s="3"/>
      <c r="AU15" s="3"/>
    </row>
    <row r="16" spans="1:47" x14ac:dyDescent="0.3">
      <c r="A16" s="55" t="s">
        <v>43</v>
      </c>
      <c r="B16" s="55" t="s">
        <v>42</v>
      </c>
      <c r="C16" s="19">
        <f t="shared" si="1"/>
        <v>1</v>
      </c>
      <c r="D16" s="20">
        <f t="shared" si="2"/>
        <v>3</v>
      </c>
      <c r="E16" s="32"/>
      <c r="F16" s="21"/>
      <c r="G16" s="24"/>
      <c r="H16" s="24"/>
      <c r="I16" s="45">
        <v>1</v>
      </c>
      <c r="J16" s="21"/>
      <c r="K16" s="24"/>
      <c r="L16" s="24"/>
      <c r="M16" s="12"/>
      <c r="N16" s="12"/>
      <c r="O16" s="24"/>
      <c r="P16" s="12"/>
      <c r="Q16" s="21"/>
      <c r="R16" s="21"/>
      <c r="S16" s="24"/>
      <c r="T16" s="25"/>
      <c r="U16" s="12"/>
      <c r="V16" s="12"/>
      <c r="W16" s="15"/>
      <c r="X16" s="24"/>
      <c r="Y16" s="15"/>
      <c r="Z16" s="15"/>
      <c r="AA16" s="48"/>
      <c r="AB16" s="48"/>
      <c r="AD16" s="110"/>
      <c r="AE16" s="110"/>
      <c r="AF16" s="110"/>
      <c r="AI16" s="110"/>
      <c r="AT16" s="3"/>
      <c r="AU16" s="3"/>
    </row>
    <row r="17" spans="1:96" x14ac:dyDescent="0.3">
      <c r="A17" s="55" t="s">
        <v>86</v>
      </c>
      <c r="B17" s="55" t="s">
        <v>36</v>
      </c>
      <c r="C17" s="19">
        <f>SUM(E17:Z17)</f>
        <v>2</v>
      </c>
      <c r="D17" s="20">
        <f>+C17*3</f>
        <v>6</v>
      </c>
      <c r="E17" s="12"/>
      <c r="F17" s="24"/>
      <c r="G17" s="24"/>
      <c r="H17" s="24"/>
      <c r="I17" s="24"/>
      <c r="J17" s="44">
        <v>1</v>
      </c>
      <c r="K17" s="44">
        <v>1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15"/>
      <c r="X17" s="24"/>
      <c r="Y17" s="15"/>
      <c r="Z17" s="15"/>
      <c r="AA17" s="48"/>
      <c r="AB17" s="48"/>
      <c r="AT17" s="3"/>
      <c r="AU17" s="3"/>
    </row>
    <row r="18" spans="1:96" x14ac:dyDescent="0.3">
      <c r="A18" s="55" t="s">
        <v>45</v>
      </c>
      <c r="B18" s="55" t="s">
        <v>67</v>
      </c>
      <c r="C18" s="19">
        <f t="shared" si="1"/>
        <v>2</v>
      </c>
      <c r="D18" s="20">
        <f>+C18*3</f>
        <v>6</v>
      </c>
      <c r="E18" s="21"/>
      <c r="F18" s="12"/>
      <c r="G18" s="24"/>
      <c r="H18" s="24"/>
      <c r="I18" s="24"/>
      <c r="J18" s="24"/>
      <c r="K18" s="24"/>
      <c r="L18" s="44">
        <v>1</v>
      </c>
      <c r="M18" s="44">
        <v>1</v>
      </c>
      <c r="N18" s="24"/>
      <c r="O18" s="24"/>
      <c r="P18" s="24"/>
      <c r="Q18" s="24"/>
      <c r="R18" s="21"/>
      <c r="S18" s="24"/>
      <c r="T18" s="24"/>
      <c r="U18" s="24"/>
      <c r="V18" s="24"/>
      <c r="W18" s="15"/>
      <c r="X18" s="24"/>
      <c r="Y18" s="15"/>
      <c r="Z18" s="15"/>
      <c r="AA18" s="48"/>
      <c r="AB18" s="48"/>
      <c r="AT18" s="3"/>
      <c r="AU18" s="3"/>
    </row>
    <row r="19" spans="1:96" customFormat="1" x14ac:dyDescent="0.3">
      <c r="A19" s="89" t="s">
        <v>60</v>
      </c>
      <c r="B19" s="90" t="s">
        <v>61</v>
      </c>
      <c r="C19" s="19">
        <f t="shared" si="1"/>
        <v>1</v>
      </c>
      <c r="D19" s="20">
        <f t="shared" si="2"/>
        <v>3</v>
      </c>
      <c r="E19" s="34"/>
      <c r="F19" s="34"/>
      <c r="G19" s="12"/>
      <c r="H19" s="34"/>
      <c r="I19" s="34"/>
      <c r="J19" s="75"/>
      <c r="K19" s="12"/>
      <c r="L19" s="34"/>
      <c r="M19" s="24"/>
      <c r="N19" s="91">
        <v>1</v>
      </c>
      <c r="O19" s="24"/>
      <c r="P19" s="34"/>
      <c r="Q19" s="34"/>
      <c r="R19" s="34"/>
      <c r="S19" s="24"/>
      <c r="T19" s="34"/>
      <c r="U19" s="34"/>
      <c r="V19" s="24"/>
      <c r="W19" s="24"/>
      <c r="X19" s="15"/>
      <c r="Y19" s="15"/>
      <c r="Z19" s="15"/>
      <c r="AA19" s="48"/>
      <c r="AB19" s="48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96" x14ac:dyDescent="0.3">
      <c r="A20" s="55" t="s">
        <v>84</v>
      </c>
      <c r="B20" s="55" t="s">
        <v>39</v>
      </c>
      <c r="C20" s="19">
        <f t="shared" si="1"/>
        <v>3</v>
      </c>
      <c r="D20" s="20">
        <f t="shared" ref="D20" si="3">+C20*3</f>
        <v>9</v>
      </c>
      <c r="E20" s="20"/>
      <c r="F20" s="30"/>
      <c r="G20" s="30"/>
      <c r="H20" s="24"/>
      <c r="I20" s="30"/>
      <c r="J20" s="30"/>
      <c r="K20" s="30"/>
      <c r="L20" s="30"/>
      <c r="M20" s="24"/>
      <c r="N20" s="24"/>
      <c r="O20" s="22">
        <v>1</v>
      </c>
      <c r="P20" s="22">
        <v>1</v>
      </c>
      <c r="Q20" s="22">
        <v>1</v>
      </c>
      <c r="R20" s="24"/>
      <c r="S20" s="21"/>
      <c r="T20" s="24"/>
      <c r="U20" s="24"/>
      <c r="V20" s="24"/>
      <c r="W20" s="24"/>
      <c r="X20" s="24"/>
      <c r="Y20" s="15"/>
      <c r="Z20" s="15"/>
      <c r="AA20" s="48"/>
      <c r="AB20" s="48"/>
      <c r="AG20" s="68"/>
      <c r="AH20" s="68"/>
      <c r="AT20" s="3"/>
      <c r="AU20" s="3"/>
    </row>
    <row r="21" spans="1:96" x14ac:dyDescent="0.3">
      <c r="A21" s="55" t="s">
        <v>34</v>
      </c>
      <c r="B21" s="55" t="s">
        <v>33</v>
      </c>
      <c r="C21" s="19">
        <f t="shared" si="1"/>
        <v>2</v>
      </c>
      <c r="D21" s="20">
        <f t="shared" si="2"/>
        <v>6</v>
      </c>
      <c r="E21" s="20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45">
        <v>1</v>
      </c>
      <c r="S21" s="45">
        <v>1</v>
      </c>
      <c r="T21" s="24"/>
      <c r="U21" s="24"/>
      <c r="V21" s="24"/>
      <c r="W21" s="24"/>
      <c r="X21" s="15"/>
      <c r="Y21" s="15"/>
      <c r="Z21" s="15"/>
      <c r="AA21" s="48"/>
      <c r="AB21" s="48"/>
      <c r="AJ21" s="68"/>
      <c r="AK21" s="68"/>
      <c r="AL21" s="68"/>
      <c r="AM21" s="68"/>
      <c r="AN21" s="68"/>
      <c r="AT21" s="3"/>
      <c r="AU21" s="3"/>
    </row>
    <row r="22" spans="1:96" x14ac:dyDescent="0.3">
      <c r="A22" s="55" t="s">
        <v>85</v>
      </c>
      <c r="B22" s="55" t="s">
        <v>33</v>
      </c>
      <c r="C22" s="19">
        <f t="shared" si="1"/>
        <v>2</v>
      </c>
      <c r="D22" s="20">
        <f t="shared" si="2"/>
        <v>6</v>
      </c>
      <c r="E22" s="20"/>
      <c r="F22" s="24"/>
      <c r="G22" s="24"/>
      <c r="H22" s="24"/>
      <c r="I22" s="24"/>
      <c r="J22" s="24"/>
      <c r="K22" s="24"/>
      <c r="L22" s="24"/>
      <c r="M22" s="21"/>
      <c r="N22" s="24"/>
      <c r="O22" s="24"/>
      <c r="P22" s="24"/>
      <c r="Q22" s="24"/>
      <c r="R22" s="24"/>
      <c r="S22" s="24"/>
      <c r="T22" s="45">
        <v>1</v>
      </c>
      <c r="U22" s="45">
        <v>1</v>
      </c>
      <c r="V22" s="24"/>
      <c r="W22" s="24"/>
      <c r="X22" s="15"/>
      <c r="Y22" s="15"/>
      <c r="Z22" s="15"/>
      <c r="AA22" s="48"/>
      <c r="AB22" s="48"/>
      <c r="AT22" s="3"/>
      <c r="AU22" s="3"/>
    </row>
    <row r="23" spans="1:96" customFormat="1" x14ac:dyDescent="0.3">
      <c r="A23" s="55" t="s">
        <v>89</v>
      </c>
      <c r="B23" s="55" t="s">
        <v>90</v>
      </c>
      <c r="C23" s="19">
        <f t="shared" si="1"/>
        <v>1</v>
      </c>
      <c r="D23" s="20">
        <f>+C23*3</f>
        <v>3</v>
      </c>
      <c r="E23" s="15"/>
      <c r="F23" s="15"/>
      <c r="G23" s="24"/>
      <c r="H23" s="12"/>
      <c r="I23" s="24"/>
      <c r="J23" s="24"/>
      <c r="K23" s="12"/>
      <c r="L23" s="12"/>
      <c r="M23" s="12"/>
      <c r="N23" s="24"/>
      <c r="O23" s="24"/>
      <c r="P23" s="24"/>
      <c r="Q23" s="24"/>
      <c r="R23" s="24"/>
      <c r="S23" s="24"/>
      <c r="T23" s="24"/>
      <c r="U23" s="24"/>
      <c r="V23" s="44">
        <v>1</v>
      </c>
      <c r="W23" s="24"/>
      <c r="X23" s="24"/>
      <c r="Y23" s="75"/>
      <c r="Z23" s="75"/>
    </row>
    <row r="24" spans="1:96" x14ac:dyDescent="0.3">
      <c r="A24" s="55" t="s">
        <v>21</v>
      </c>
      <c r="B24" s="103" t="s">
        <v>91</v>
      </c>
      <c r="C24" s="19">
        <f>SUM(E24:Z24)</f>
        <v>2</v>
      </c>
      <c r="D24" s="20">
        <f>+C24*3</f>
        <v>6</v>
      </c>
      <c r="E24" s="15"/>
      <c r="F24" s="15"/>
      <c r="G24" s="24"/>
      <c r="H24" s="21"/>
      <c r="I24" s="21"/>
      <c r="J24" s="24"/>
      <c r="K24" s="24"/>
      <c r="L24" s="24"/>
      <c r="M24" s="24"/>
      <c r="N24" s="21"/>
      <c r="O24" s="21"/>
      <c r="P24" s="24"/>
      <c r="Q24" s="24"/>
      <c r="R24" s="24"/>
      <c r="S24" s="24"/>
      <c r="T24" s="24"/>
      <c r="U24" s="24"/>
      <c r="V24" s="24"/>
      <c r="W24" s="44">
        <v>1</v>
      </c>
      <c r="X24" s="44">
        <v>1</v>
      </c>
      <c r="Y24" s="24"/>
      <c r="Z24" s="75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</row>
    <row r="25" spans="1:96" x14ac:dyDescent="0.3">
      <c r="A25" s="55" t="s">
        <v>6</v>
      </c>
      <c r="B25" s="55" t="s">
        <v>61</v>
      </c>
      <c r="C25" s="19">
        <f t="shared" si="1"/>
        <v>2</v>
      </c>
      <c r="D25" s="20">
        <f t="shared" si="2"/>
        <v>6</v>
      </c>
      <c r="E25" s="20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6">
        <v>1</v>
      </c>
      <c r="Z25" s="26">
        <v>1</v>
      </c>
      <c r="AA25" s="48"/>
      <c r="AB25" s="48"/>
      <c r="AC25" s="68"/>
      <c r="AD25" s="68"/>
      <c r="AE25" s="68"/>
      <c r="AS25" s="68"/>
      <c r="AT25" s="68"/>
      <c r="AU25" s="68"/>
    </row>
    <row r="26" spans="1:96" x14ac:dyDescent="0.3">
      <c r="A26" s="27" t="s">
        <v>7</v>
      </c>
      <c r="B26" s="27"/>
      <c r="C26" s="28">
        <f>SUM(C13:C25)</f>
        <v>22</v>
      </c>
      <c r="D26" s="28">
        <f>SUM(D13:D25)</f>
        <v>66</v>
      </c>
      <c r="E26" s="28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</row>
    <row r="27" spans="1:96" x14ac:dyDescent="0.3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T27" s="3"/>
      <c r="AU27" s="3"/>
    </row>
    <row r="28" spans="1:96" x14ac:dyDescent="0.3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T28" s="3"/>
      <c r="AU28" s="3"/>
    </row>
    <row r="29" spans="1:96" customFormat="1" x14ac:dyDescent="0.3">
      <c r="A29" s="7" t="s">
        <v>1</v>
      </c>
      <c r="B29" s="10"/>
      <c r="C29" s="69"/>
      <c r="D29" s="3"/>
      <c r="E29" s="75"/>
      <c r="F29" s="12"/>
      <c r="G29" s="67" t="s">
        <v>51</v>
      </c>
      <c r="H29" s="75"/>
      <c r="I29" s="67" t="s">
        <v>51</v>
      </c>
      <c r="J29" s="12"/>
      <c r="K29" s="75"/>
      <c r="L29" s="67" t="s">
        <v>51</v>
      </c>
      <c r="M29" s="24"/>
      <c r="N29" s="67" t="s">
        <v>51</v>
      </c>
      <c r="O29" s="11"/>
      <c r="P29" s="24"/>
      <c r="Q29" s="11"/>
      <c r="R29" s="67" t="s">
        <v>51</v>
      </c>
      <c r="S29" s="11"/>
      <c r="T29" s="67" t="s">
        <v>51</v>
      </c>
      <c r="U29" s="24"/>
      <c r="V29" s="67" t="s">
        <v>51</v>
      </c>
      <c r="W29" s="24"/>
      <c r="X29" s="11"/>
      <c r="Y29" s="24"/>
      <c r="Z29" s="24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96" customFormat="1" ht="62.4" x14ac:dyDescent="0.3">
      <c r="A30" s="13" t="s">
        <v>52</v>
      </c>
      <c r="B30" s="13" t="s">
        <v>3</v>
      </c>
      <c r="C30" s="14" t="s">
        <v>4</v>
      </c>
      <c r="D30" s="38" t="s">
        <v>5</v>
      </c>
      <c r="E30" s="75"/>
      <c r="F30" s="12"/>
      <c r="G30" s="53">
        <v>46088</v>
      </c>
      <c r="H30" s="75"/>
      <c r="I30" s="53">
        <v>46102</v>
      </c>
      <c r="J30" s="12"/>
      <c r="K30" s="75"/>
      <c r="L30" s="53">
        <v>46123</v>
      </c>
      <c r="M30" s="24"/>
      <c r="N30" s="53">
        <v>46137</v>
      </c>
      <c r="O30" s="16"/>
      <c r="P30" s="24"/>
      <c r="Q30" s="16"/>
      <c r="R30" s="53">
        <v>46165</v>
      </c>
      <c r="S30" s="16"/>
      <c r="T30" s="53">
        <v>46179</v>
      </c>
      <c r="U30" s="24"/>
      <c r="V30" s="53">
        <v>46193</v>
      </c>
      <c r="W30" s="24"/>
      <c r="X30" s="16"/>
      <c r="Y30" s="24"/>
      <c r="Z30" s="24"/>
      <c r="AA30" s="3"/>
      <c r="AB30" s="3"/>
      <c r="AC30" s="3"/>
      <c r="AD30" s="3"/>
      <c r="AE30" s="3"/>
      <c r="AF30" s="109"/>
      <c r="AG30" s="3"/>
      <c r="AH30" s="109"/>
      <c r="AI30" s="3"/>
      <c r="AJ30" s="3"/>
      <c r="AK30" s="3"/>
      <c r="AL30" s="3"/>
      <c r="AM30" s="3"/>
      <c r="AN30" s="109"/>
      <c r="AO30" s="109"/>
      <c r="AP30" s="3"/>
      <c r="AQ30" s="3"/>
      <c r="AR30" s="109"/>
      <c r="AS30" s="3"/>
      <c r="AT30" s="3"/>
      <c r="AU30" s="3"/>
    </row>
    <row r="31" spans="1:96" customFormat="1" x14ac:dyDescent="0.3">
      <c r="A31" s="55" t="s">
        <v>53</v>
      </c>
      <c r="B31" s="46" t="s">
        <v>18</v>
      </c>
      <c r="C31" s="72">
        <v>1</v>
      </c>
      <c r="D31" s="20">
        <f>+C31*3</f>
        <v>3</v>
      </c>
      <c r="E31" s="75"/>
      <c r="F31" s="12"/>
      <c r="G31" s="81">
        <v>1</v>
      </c>
      <c r="H31" s="75"/>
      <c r="I31" s="34"/>
      <c r="J31" s="12"/>
      <c r="K31" s="34"/>
      <c r="L31" s="24"/>
      <c r="M31" s="24"/>
      <c r="N31" s="24"/>
      <c r="O31" s="75"/>
      <c r="P31" s="24"/>
      <c r="Q31" s="34"/>
      <c r="R31" s="75"/>
      <c r="S31" s="24"/>
      <c r="T31" s="24"/>
      <c r="U31" s="24"/>
      <c r="V31" s="24"/>
      <c r="W31" s="24"/>
      <c r="X31" s="24"/>
      <c r="Y31" s="24"/>
      <c r="Z31" s="24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96" customFormat="1" x14ac:dyDescent="0.3">
      <c r="A32" s="55" t="s">
        <v>53</v>
      </c>
      <c r="B32" s="46" t="s">
        <v>18</v>
      </c>
      <c r="C32" s="72">
        <v>1</v>
      </c>
      <c r="D32" s="20">
        <f t="shared" ref="D32:D38" si="4">+C32*3</f>
        <v>3</v>
      </c>
      <c r="E32" s="75"/>
      <c r="F32" s="12"/>
      <c r="G32" s="81">
        <v>1</v>
      </c>
      <c r="H32" s="75"/>
      <c r="I32" s="34"/>
      <c r="J32" s="12"/>
      <c r="K32" s="34"/>
      <c r="L32" s="24"/>
      <c r="M32" s="24"/>
      <c r="N32" s="24"/>
      <c r="O32" s="75"/>
      <c r="P32" s="24"/>
      <c r="Q32" s="34"/>
      <c r="R32" s="75"/>
      <c r="S32" s="24"/>
      <c r="T32" s="24"/>
      <c r="U32" s="24"/>
      <c r="V32" s="24"/>
      <c r="W32" s="24"/>
      <c r="X32" s="24"/>
      <c r="Y32" s="24"/>
      <c r="Z32" s="24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customFormat="1" x14ac:dyDescent="0.3">
      <c r="A33" s="55" t="s">
        <v>53</v>
      </c>
      <c r="B33" s="77" t="s">
        <v>18</v>
      </c>
      <c r="C33" s="72">
        <v>1</v>
      </c>
      <c r="D33" s="20">
        <f t="shared" si="4"/>
        <v>3</v>
      </c>
      <c r="E33" s="75"/>
      <c r="F33" s="34"/>
      <c r="G33" s="75"/>
      <c r="H33" s="75"/>
      <c r="I33" s="81">
        <v>1</v>
      </c>
      <c r="J33" s="12"/>
      <c r="K33" s="75"/>
      <c r="L33" s="24"/>
      <c r="M33" s="24"/>
      <c r="N33" s="24"/>
      <c r="O33" s="75"/>
      <c r="P33" s="24"/>
      <c r="Q33" s="34"/>
      <c r="R33" s="75"/>
      <c r="S33" s="24"/>
      <c r="T33" s="24"/>
      <c r="U33" s="24"/>
      <c r="V33" s="24"/>
      <c r="W33" s="24"/>
      <c r="X33" s="24"/>
      <c r="Y33" s="24"/>
      <c r="Z33" s="24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customFormat="1" x14ac:dyDescent="0.3">
      <c r="A34" s="55" t="s">
        <v>53</v>
      </c>
      <c r="B34" s="77" t="s">
        <v>18</v>
      </c>
      <c r="C34" s="72">
        <v>1</v>
      </c>
      <c r="D34" s="20">
        <f t="shared" si="4"/>
        <v>3</v>
      </c>
      <c r="E34" s="75"/>
      <c r="F34" s="75"/>
      <c r="G34" s="75"/>
      <c r="H34" s="75"/>
      <c r="I34" s="81">
        <v>1</v>
      </c>
      <c r="J34" s="12"/>
      <c r="K34" s="75"/>
      <c r="L34" s="24"/>
      <c r="M34" s="24"/>
      <c r="N34" s="24"/>
      <c r="O34" s="75"/>
      <c r="P34" s="24"/>
      <c r="Q34" s="34"/>
      <c r="R34" s="75"/>
      <c r="S34" s="24"/>
      <c r="T34" s="24"/>
      <c r="U34" s="24"/>
      <c r="V34" s="24"/>
      <c r="W34" s="24"/>
      <c r="X34" s="24"/>
      <c r="Y34" s="24"/>
      <c r="Z34" s="24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customFormat="1" x14ac:dyDescent="0.3">
      <c r="A35" s="55" t="s">
        <v>53</v>
      </c>
      <c r="B35" s="77" t="s">
        <v>18</v>
      </c>
      <c r="C35" s="72">
        <v>1</v>
      </c>
      <c r="D35" s="20">
        <f t="shared" si="4"/>
        <v>3</v>
      </c>
      <c r="E35" s="114"/>
      <c r="F35" s="114"/>
      <c r="G35" s="114"/>
      <c r="H35" s="114"/>
      <c r="I35" s="99"/>
      <c r="J35" s="34"/>
      <c r="K35" s="115"/>
      <c r="L35" s="81">
        <v>1</v>
      </c>
      <c r="M35" s="24"/>
      <c r="N35" s="24"/>
      <c r="O35" s="114"/>
      <c r="P35" s="24"/>
      <c r="Q35" s="115"/>
      <c r="R35" s="115"/>
      <c r="T35" s="114"/>
      <c r="U35" s="100"/>
      <c r="V35" s="114"/>
      <c r="W35" s="24"/>
      <c r="X35" s="75"/>
      <c r="Y35" s="24"/>
      <c r="Z35" s="24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customFormat="1" x14ac:dyDescent="0.3">
      <c r="A36" s="55" t="s">
        <v>53</v>
      </c>
      <c r="B36" s="77" t="s">
        <v>18</v>
      </c>
      <c r="C36" s="72">
        <v>1</v>
      </c>
      <c r="D36" s="20">
        <f t="shared" si="4"/>
        <v>3</v>
      </c>
      <c r="E36" s="75"/>
      <c r="F36" s="75"/>
      <c r="G36" s="75"/>
      <c r="H36" s="75"/>
      <c r="I36" s="12"/>
      <c r="J36" s="34"/>
      <c r="K36" s="34"/>
      <c r="L36" s="81">
        <v>1</v>
      </c>
      <c r="M36" s="24"/>
      <c r="N36" s="24"/>
      <c r="O36" s="75"/>
      <c r="P36" s="24"/>
      <c r="Q36" s="34"/>
      <c r="R36" s="34"/>
      <c r="S36" s="64"/>
      <c r="T36" s="75"/>
      <c r="U36" s="24"/>
      <c r="V36" s="75"/>
      <c r="W36" s="24"/>
      <c r="X36" s="75"/>
      <c r="Y36" s="24"/>
      <c r="Z36" s="24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customFormat="1" x14ac:dyDescent="0.3">
      <c r="A37" s="78" t="s">
        <v>30</v>
      </c>
      <c r="B37" s="80" t="s">
        <v>18</v>
      </c>
      <c r="C37" s="72">
        <v>1</v>
      </c>
      <c r="D37" s="20">
        <f t="shared" si="4"/>
        <v>3</v>
      </c>
      <c r="E37" s="34"/>
      <c r="F37" s="34"/>
      <c r="G37" s="75"/>
      <c r="H37" s="75"/>
      <c r="I37" s="75"/>
      <c r="J37" s="75"/>
      <c r="K37" s="34"/>
      <c r="L37" s="24"/>
      <c r="M37" s="24"/>
      <c r="N37" s="81">
        <v>1</v>
      </c>
      <c r="O37" s="75"/>
      <c r="P37" s="24"/>
      <c r="Q37" s="12"/>
      <c r="R37" s="24"/>
      <c r="S37" s="64"/>
      <c r="T37" s="34"/>
      <c r="U37" s="24"/>
      <c r="V37" s="34"/>
      <c r="W37" s="24"/>
      <c r="X37" s="34"/>
      <c r="Y37" s="24"/>
      <c r="Z37" s="75"/>
      <c r="AA37" s="3"/>
      <c r="AB37" s="3"/>
      <c r="AC37" s="3"/>
      <c r="AD37" s="3"/>
      <c r="AE37" s="3"/>
      <c r="AF37" s="3"/>
      <c r="AG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customFormat="1" x14ac:dyDescent="0.3">
      <c r="A38" s="78" t="s">
        <v>30</v>
      </c>
      <c r="B38" s="80" t="s">
        <v>18</v>
      </c>
      <c r="C38" s="72">
        <v>1</v>
      </c>
      <c r="D38" s="20">
        <f t="shared" si="4"/>
        <v>3</v>
      </c>
      <c r="E38" s="34"/>
      <c r="F38" s="34"/>
      <c r="G38" s="75"/>
      <c r="H38" s="75"/>
      <c r="I38" s="75"/>
      <c r="J38" s="75"/>
      <c r="K38" s="34"/>
      <c r="L38" s="24"/>
      <c r="M38" s="24"/>
      <c r="N38" s="81">
        <v>1</v>
      </c>
      <c r="O38" s="75"/>
      <c r="P38" s="24"/>
      <c r="Q38" s="12"/>
      <c r="R38" s="24"/>
      <c r="S38" s="24"/>
      <c r="T38" s="34"/>
      <c r="U38" s="24"/>
      <c r="V38" s="34"/>
      <c r="W38" s="24"/>
      <c r="X38" s="34"/>
      <c r="Y38" s="24"/>
      <c r="Z38" s="75"/>
      <c r="AA38" s="3"/>
      <c r="AB38" s="3"/>
      <c r="AC38" s="3"/>
      <c r="AD38" s="3"/>
      <c r="AE38" s="3"/>
      <c r="AF38" s="3"/>
      <c r="AG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customFormat="1" x14ac:dyDescent="0.3">
      <c r="A39" s="78" t="s">
        <v>30</v>
      </c>
      <c r="B39" s="111" t="s">
        <v>18</v>
      </c>
      <c r="C39" s="72">
        <v>1</v>
      </c>
      <c r="D39" s="20">
        <f t="shared" ref="D39:D44" si="5">+C39*3</f>
        <v>3</v>
      </c>
      <c r="E39" s="34"/>
      <c r="F39" s="34"/>
      <c r="G39" s="75"/>
      <c r="H39" s="75"/>
      <c r="I39" s="75"/>
      <c r="J39" s="75"/>
      <c r="K39" s="75"/>
      <c r="L39" s="75"/>
      <c r="M39" s="75"/>
      <c r="N39" s="24"/>
      <c r="O39" s="75"/>
      <c r="P39" s="75"/>
      <c r="Q39" s="24"/>
      <c r="R39" s="81">
        <v>1</v>
      </c>
      <c r="S39" s="24"/>
      <c r="T39" s="24"/>
      <c r="U39" s="24"/>
      <c r="V39" s="24"/>
      <c r="W39" s="75"/>
      <c r="X39" s="75"/>
      <c r="Y39" s="75"/>
      <c r="Z39" s="75"/>
    </row>
    <row r="40" spans="1:47" customFormat="1" x14ac:dyDescent="0.3">
      <c r="A40" s="78" t="s">
        <v>30</v>
      </c>
      <c r="B40" s="111" t="s">
        <v>18</v>
      </c>
      <c r="C40" s="72">
        <v>1</v>
      </c>
      <c r="D40" s="20">
        <f t="shared" si="5"/>
        <v>3</v>
      </c>
      <c r="E40" s="34"/>
      <c r="F40" s="34"/>
      <c r="G40" s="12"/>
      <c r="H40" s="12"/>
      <c r="I40" s="75"/>
      <c r="J40" s="75"/>
      <c r="K40" s="75"/>
      <c r="L40" s="75"/>
      <c r="M40" s="75"/>
      <c r="N40" s="24"/>
      <c r="O40" s="75"/>
      <c r="P40" s="75"/>
      <c r="Q40" s="24"/>
      <c r="R40" s="81">
        <v>1</v>
      </c>
      <c r="S40" s="24"/>
      <c r="T40" s="24"/>
      <c r="U40" s="24"/>
      <c r="V40" s="24"/>
      <c r="W40" s="75"/>
      <c r="X40" s="75"/>
      <c r="Y40" s="75"/>
      <c r="Z40" s="75"/>
    </row>
    <row r="41" spans="1:47" customFormat="1" x14ac:dyDescent="0.3">
      <c r="A41" s="78" t="s">
        <v>30</v>
      </c>
      <c r="B41" s="111" t="s">
        <v>18</v>
      </c>
      <c r="C41" s="72">
        <v>1</v>
      </c>
      <c r="D41" s="20">
        <f t="shared" si="5"/>
        <v>3</v>
      </c>
      <c r="E41" s="34"/>
      <c r="F41" s="34"/>
      <c r="G41" s="12"/>
      <c r="H41" s="12"/>
      <c r="I41" s="12"/>
      <c r="J41" s="75"/>
      <c r="K41" s="75"/>
      <c r="L41" s="75"/>
      <c r="M41" s="75"/>
      <c r="N41" s="24"/>
      <c r="O41" s="75"/>
      <c r="P41" s="75"/>
      <c r="Q41" s="24"/>
      <c r="R41" s="24"/>
      <c r="S41" s="24"/>
      <c r="T41" s="81">
        <v>1</v>
      </c>
      <c r="U41" s="24"/>
      <c r="V41" s="24"/>
      <c r="W41" s="75"/>
      <c r="X41" s="75"/>
      <c r="Y41" s="75"/>
      <c r="Z41" s="75"/>
    </row>
    <row r="42" spans="1:47" customFormat="1" x14ac:dyDescent="0.3">
      <c r="A42" s="78" t="s">
        <v>30</v>
      </c>
      <c r="B42" s="111" t="s">
        <v>18</v>
      </c>
      <c r="C42" s="72">
        <v>1</v>
      </c>
      <c r="D42" s="20">
        <f t="shared" si="5"/>
        <v>3</v>
      </c>
      <c r="E42" s="34"/>
      <c r="F42" s="34"/>
      <c r="G42" s="12"/>
      <c r="H42" s="12"/>
      <c r="I42" s="12"/>
      <c r="J42" s="75"/>
      <c r="K42" s="12"/>
      <c r="L42" s="12"/>
      <c r="M42" s="12"/>
      <c r="N42" s="75"/>
      <c r="O42" s="75"/>
      <c r="P42" s="75"/>
      <c r="Q42" s="24"/>
      <c r="R42" s="24"/>
      <c r="S42" s="24"/>
      <c r="T42" s="81">
        <v>1</v>
      </c>
      <c r="U42" s="24"/>
      <c r="V42" s="24"/>
      <c r="W42" s="75"/>
      <c r="X42" s="75"/>
      <c r="Y42" s="75"/>
      <c r="Z42" s="75"/>
    </row>
    <row r="43" spans="1:47" customFormat="1" x14ac:dyDescent="0.3">
      <c r="A43" s="78" t="s">
        <v>15</v>
      </c>
      <c r="B43" s="112" t="s">
        <v>18</v>
      </c>
      <c r="C43" s="72">
        <v>1</v>
      </c>
      <c r="D43" s="20">
        <f t="shared" si="5"/>
        <v>3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34"/>
      <c r="S43" s="75"/>
      <c r="T43" s="24"/>
      <c r="U43" s="24"/>
      <c r="V43" s="81">
        <v>1</v>
      </c>
      <c r="W43" s="75"/>
      <c r="X43" s="75"/>
      <c r="Y43" s="75"/>
      <c r="Z43" s="75"/>
    </row>
    <row r="44" spans="1:47" customFormat="1" x14ac:dyDescent="0.3">
      <c r="A44" s="55" t="s">
        <v>54</v>
      </c>
      <c r="B44" s="112" t="s">
        <v>18</v>
      </c>
      <c r="C44" s="72">
        <v>1</v>
      </c>
      <c r="D44" s="20">
        <f t="shared" si="5"/>
        <v>3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34"/>
      <c r="S44" s="75"/>
      <c r="T44" s="24"/>
      <c r="U44" s="24"/>
      <c r="V44" s="81">
        <v>1</v>
      </c>
      <c r="W44" s="75"/>
      <c r="X44" s="75"/>
      <c r="Y44" s="75"/>
      <c r="Z44" s="75"/>
    </row>
    <row r="45" spans="1:47" customFormat="1" x14ac:dyDescent="0.3">
      <c r="A45" s="86" t="s">
        <v>7</v>
      </c>
      <c r="B45" s="86"/>
      <c r="C45" s="87">
        <f>SUM(C31:C44)</f>
        <v>14</v>
      </c>
      <c r="D45" s="87">
        <f>SUM(D31:D44)</f>
        <v>42</v>
      </c>
      <c r="E45" s="87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</row>
    <row r="46" spans="1:47" x14ac:dyDescent="0.3">
      <c r="A46" s="27" t="s">
        <v>55</v>
      </c>
      <c r="B46" s="27"/>
      <c r="C46" s="87">
        <f>+C45+C26</f>
        <v>36</v>
      </c>
      <c r="D46" s="87">
        <f>+D45+D26</f>
        <v>108</v>
      </c>
      <c r="E46" s="8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</row>
    <row r="47" spans="1:47" x14ac:dyDescent="0.3">
      <c r="A47" s="27"/>
      <c r="B47" s="27"/>
      <c r="C47" s="35"/>
      <c r="D47" s="28"/>
      <c r="E47" s="28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</row>
    <row r="48" spans="1:47" x14ac:dyDescent="0.3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1:42" x14ac:dyDescent="0.3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1:42" ht="104.25" customHeight="1" x14ac:dyDescent="0.3">
      <c r="A50" s="37"/>
      <c r="B50" s="37"/>
      <c r="E50" s="3"/>
      <c r="H50" s="56"/>
      <c r="I50" s="56"/>
      <c r="J50" s="56"/>
      <c r="K50" s="56"/>
      <c r="L50" s="56"/>
      <c r="M50" s="56"/>
      <c r="N50" s="56"/>
      <c r="O50" s="56"/>
      <c r="P50" s="56" t="s">
        <v>35</v>
      </c>
      <c r="Q50" s="56" t="s">
        <v>35</v>
      </c>
      <c r="R50" s="56" t="s">
        <v>35</v>
      </c>
      <c r="S50" s="56" t="s">
        <v>35</v>
      </c>
      <c r="X50" s="4"/>
    </row>
    <row r="51" spans="1:42" ht="62.4" x14ac:dyDescent="0.3">
      <c r="A51" s="10"/>
      <c r="B51" s="10"/>
      <c r="C51" s="38" t="s">
        <v>10</v>
      </c>
      <c r="D51" s="38" t="s">
        <v>5</v>
      </c>
      <c r="E51" s="6"/>
      <c r="H51" s="59"/>
      <c r="I51" s="59"/>
      <c r="J51" s="59"/>
      <c r="K51" s="59"/>
      <c r="L51" s="59"/>
      <c r="M51" s="59"/>
      <c r="N51" s="59"/>
      <c r="O51" s="59"/>
      <c r="P51" s="58">
        <v>46148</v>
      </c>
      <c r="Q51" s="58">
        <f>P51+7</f>
        <v>46155</v>
      </c>
      <c r="R51" s="58">
        <f t="shared" ref="R51:S51" si="6">Q51+7</f>
        <v>46162</v>
      </c>
      <c r="S51" s="58">
        <f t="shared" si="6"/>
        <v>46169</v>
      </c>
      <c r="X51" s="48"/>
    </row>
    <row r="52" spans="1:42" x14ac:dyDescent="0.3">
      <c r="A52" s="37" t="s">
        <v>11</v>
      </c>
      <c r="B52" s="37"/>
      <c r="E52" s="6"/>
      <c r="H52"/>
      <c r="I52"/>
      <c r="J52"/>
      <c r="K52"/>
      <c r="L52" s="60"/>
      <c r="M52" s="60"/>
      <c r="N52" s="60"/>
      <c r="O52" s="60"/>
      <c r="P52"/>
      <c r="Q52"/>
      <c r="R52"/>
      <c r="S52"/>
      <c r="X52"/>
    </row>
    <row r="53" spans="1:42" x14ac:dyDescent="0.3">
      <c r="A53" s="49" t="s">
        <v>12</v>
      </c>
      <c r="B53" s="39"/>
      <c r="C53" s="40">
        <f>SUM(F53:AO53)</f>
        <v>4</v>
      </c>
      <c r="D53" s="5">
        <f>+C53*3</f>
        <v>12</v>
      </c>
      <c r="E53" s="6"/>
      <c r="H53" s="60"/>
      <c r="I53" s="60"/>
      <c r="J53" s="60"/>
      <c r="K53" s="60"/>
      <c r="L53" s="60"/>
      <c r="M53" s="57"/>
      <c r="N53" s="57"/>
      <c r="O53" s="60"/>
      <c r="P53" s="61">
        <v>1</v>
      </c>
      <c r="Q53" s="61">
        <v>1</v>
      </c>
      <c r="R53" s="61">
        <v>1</v>
      </c>
      <c r="S53" s="61">
        <v>1</v>
      </c>
      <c r="X53" s="6"/>
    </row>
    <row r="54" spans="1:42" x14ac:dyDescent="0.3">
      <c r="A54" s="27" t="s">
        <v>13</v>
      </c>
      <c r="B54" s="27"/>
      <c r="C54" s="28">
        <f>+C53</f>
        <v>4</v>
      </c>
      <c r="D54" s="28">
        <f>+D53</f>
        <v>12</v>
      </c>
      <c r="E54" s="28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spans="1:42" x14ac:dyDescent="0.3">
      <c r="A55" s="29"/>
      <c r="B55" s="29"/>
      <c r="C55" s="36"/>
      <c r="D55" s="36"/>
      <c r="E55" s="36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42" x14ac:dyDescent="0.3">
      <c r="A56" s="29"/>
      <c r="B56" s="29"/>
      <c r="C56" s="36"/>
      <c r="D56" s="36"/>
      <c r="E56" s="36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1:42" x14ac:dyDescent="0.3">
      <c r="A57" s="29"/>
      <c r="B57" s="29"/>
      <c r="C57" s="36"/>
      <c r="D57" s="36"/>
      <c r="E57" s="36"/>
      <c r="AG57" s="6"/>
    </row>
    <row r="58" spans="1:42" x14ac:dyDescent="0.3">
      <c r="A58" s="29"/>
      <c r="B58" s="29"/>
      <c r="C58" s="36"/>
      <c r="D58" s="36"/>
      <c r="E58" s="36"/>
      <c r="AG58" s="48"/>
    </row>
    <row r="59" spans="1:42" x14ac:dyDescent="0.3">
      <c r="A59" s="37" t="s">
        <v>23</v>
      </c>
      <c r="L59" s="3"/>
      <c r="M59" s="3"/>
      <c r="O59" s="4"/>
      <c r="AG59" s="4"/>
    </row>
    <row r="60" spans="1:42" x14ac:dyDescent="0.3">
      <c r="A60" s="10" t="s">
        <v>65</v>
      </c>
      <c r="B60" s="10"/>
      <c r="C60" s="40"/>
      <c r="D60" s="40"/>
      <c r="E60" s="40"/>
      <c r="Q60" s="6"/>
      <c r="AB60" s="68"/>
      <c r="AG60" s="4"/>
      <c r="AI60" s="68"/>
    </row>
    <row r="61" spans="1:42" x14ac:dyDescent="0.3">
      <c r="A61" s="10" t="s">
        <v>92</v>
      </c>
      <c r="B61" s="10"/>
      <c r="C61" s="40">
        <v>3</v>
      </c>
      <c r="D61" s="40">
        <f>+C61*1.5</f>
        <v>4.5</v>
      </c>
      <c r="E61" s="40"/>
      <c r="Q61" s="6"/>
      <c r="AB61" s="68"/>
      <c r="AI61" s="68"/>
    </row>
    <row r="62" spans="1:42" x14ac:dyDescent="0.3">
      <c r="A62" s="27" t="s">
        <v>24</v>
      </c>
      <c r="B62" s="27"/>
      <c r="C62" s="28">
        <f>SUM(C60:C61)</f>
        <v>3</v>
      </c>
      <c r="D62" s="28">
        <f>SUM(D60:D61)</f>
        <v>4.5</v>
      </c>
      <c r="E62" s="28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spans="1:42" x14ac:dyDescent="0.3">
      <c r="A63" s="29"/>
      <c r="B63" s="29"/>
      <c r="C63" s="36"/>
      <c r="D63" s="36"/>
      <c r="E63" s="36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42" x14ac:dyDescent="0.3">
      <c r="A64" s="29"/>
      <c r="B64" s="29"/>
      <c r="C64" s="36"/>
      <c r="D64" s="36"/>
      <c r="E64" s="36"/>
    </row>
    <row r="65" spans="1:36" s="4" customFormat="1" ht="12" x14ac:dyDescent="0.25">
      <c r="A65" s="41" t="s">
        <v>25</v>
      </c>
      <c r="B65" s="41"/>
      <c r="C65" s="42">
        <f>+C54+C46</f>
        <v>40</v>
      </c>
      <c r="D65" s="42">
        <f>+D54+D46</f>
        <v>120</v>
      </c>
      <c r="E65" s="42"/>
      <c r="F65" s="6"/>
      <c r="G65" s="6"/>
      <c r="H65" s="6"/>
      <c r="I65" s="6"/>
      <c r="J65" s="6"/>
      <c r="K65" s="6"/>
      <c r="L65" s="6"/>
      <c r="M65" s="6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s="4" customFormat="1" ht="12" x14ac:dyDescent="0.25">
      <c r="A66" s="43" t="s">
        <v>26</v>
      </c>
      <c r="B66" s="43"/>
      <c r="C66" s="42">
        <f>+C65+C62</f>
        <v>43</v>
      </c>
      <c r="D66" s="42">
        <f>+D65+D62</f>
        <v>124.5</v>
      </c>
      <c r="E66" s="42"/>
      <c r="F66" s="6"/>
      <c r="G66" s="6"/>
      <c r="H66" s="6"/>
      <c r="I66" s="6"/>
      <c r="J66" s="6"/>
      <c r="K66" s="6"/>
      <c r="L66" s="6"/>
      <c r="M66" s="6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E5A6-E89A-43E8-ADC7-0178E1ABE6AE}">
  <dimension ref="A1:CS49"/>
  <sheetViews>
    <sheetView zoomScale="90" zoomScaleNormal="9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A18" sqref="A18"/>
    </sheetView>
  </sheetViews>
  <sheetFormatPr baseColWidth="10" defaultColWidth="9.09765625" defaultRowHeight="15.6" x14ac:dyDescent="0.3"/>
  <cols>
    <col min="1" max="1" width="61" style="3" customWidth="1"/>
    <col min="2" max="2" width="26.8984375" style="3" customWidth="1"/>
    <col min="3" max="3" width="8.3984375" style="5" bestFit="1" customWidth="1"/>
    <col min="4" max="4" width="6.8984375" style="5" customWidth="1"/>
    <col min="5" max="23" width="2.5" style="3" customWidth="1"/>
    <col min="24" max="38" width="2.5" customWidth="1"/>
    <col min="75" max="82" width="3" style="3" customWidth="1"/>
    <col min="83" max="16384" width="9.09765625" style="3"/>
  </cols>
  <sheetData>
    <row r="1" spans="1:97" s="4" customFormat="1" ht="17.399999999999999" x14ac:dyDescent="0.3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"/>
      <c r="Y1" s="3"/>
    </row>
    <row r="2" spans="1:97" x14ac:dyDescent="0.3">
      <c r="X2" s="3"/>
    </row>
    <row r="3" spans="1:97" x14ac:dyDescent="0.3">
      <c r="A3" s="7" t="s">
        <v>0</v>
      </c>
      <c r="B3" s="7"/>
      <c r="C3" s="29"/>
      <c r="X3" s="3"/>
      <c r="Y3" s="3"/>
    </row>
    <row r="4" spans="1:97" x14ac:dyDescent="0.3">
      <c r="A4" s="8" t="s">
        <v>100</v>
      </c>
      <c r="B4" s="9"/>
      <c r="C4" s="8"/>
      <c r="X4" s="3"/>
      <c r="Y4" s="3"/>
    </row>
    <row r="5" spans="1:97" x14ac:dyDescent="0.3">
      <c r="A5" s="66" t="s">
        <v>98</v>
      </c>
      <c r="B5" s="9"/>
      <c r="C5" s="8"/>
      <c r="X5" s="3"/>
      <c r="Y5" s="3"/>
    </row>
    <row r="6" spans="1:97" x14ac:dyDescent="0.3">
      <c r="A6" s="9" t="s">
        <v>99</v>
      </c>
      <c r="B6" s="9"/>
      <c r="C6" s="8"/>
      <c r="X6" s="3"/>
      <c r="Y6" s="3"/>
    </row>
    <row r="7" spans="1:97" x14ac:dyDescent="0.3">
      <c r="A7" s="66" t="s">
        <v>58</v>
      </c>
      <c r="B7" s="62"/>
      <c r="C7" s="8"/>
      <c r="X7" s="3"/>
      <c r="Y7" s="3"/>
    </row>
    <row r="8" spans="1:97" x14ac:dyDescent="0.3">
      <c r="A8" s="9" t="s">
        <v>88</v>
      </c>
      <c r="B8" s="62"/>
      <c r="C8" s="8"/>
      <c r="X8" s="3"/>
      <c r="Y8" s="3"/>
    </row>
    <row r="9" spans="1:97" x14ac:dyDescent="0.3">
      <c r="A9" s="10"/>
      <c r="B9" s="10"/>
      <c r="X9" s="3"/>
      <c r="Y9" s="3"/>
    </row>
    <row r="10" spans="1:97" x14ac:dyDescent="0.3">
      <c r="A10" s="7" t="s">
        <v>1</v>
      </c>
      <c r="B10" s="9"/>
      <c r="E10" s="95" t="s">
        <v>2</v>
      </c>
      <c r="F10" s="95"/>
      <c r="L10"/>
      <c r="M10"/>
      <c r="N10"/>
      <c r="Y10" s="3"/>
    </row>
    <row r="11" spans="1:97" x14ac:dyDescent="0.3">
      <c r="A11" s="10"/>
      <c r="B11" s="10"/>
      <c r="C11"/>
      <c r="D11" s="3"/>
      <c r="E11" s="98" t="s">
        <v>96</v>
      </c>
      <c r="F11" s="98" t="s">
        <v>96</v>
      </c>
      <c r="G11" s="11" t="s">
        <v>96</v>
      </c>
      <c r="H11" s="11" t="s">
        <v>96</v>
      </c>
      <c r="I11" s="11" t="s">
        <v>96</v>
      </c>
      <c r="J11" s="11" t="s">
        <v>96</v>
      </c>
      <c r="K11" s="11" t="s">
        <v>96</v>
      </c>
      <c r="L11" s="11" t="s">
        <v>96</v>
      </c>
      <c r="M11" s="11" t="s">
        <v>96</v>
      </c>
      <c r="N11" s="11" t="s">
        <v>96</v>
      </c>
      <c r="O11" s="11" t="s">
        <v>96</v>
      </c>
      <c r="P11" s="11" t="s">
        <v>96</v>
      </c>
      <c r="Q11" s="11" t="s">
        <v>96</v>
      </c>
      <c r="R11" s="11" t="s">
        <v>96</v>
      </c>
      <c r="S11" s="11" t="s">
        <v>96</v>
      </c>
      <c r="T11" s="11" t="s">
        <v>96</v>
      </c>
      <c r="U11" s="11" t="s">
        <v>96</v>
      </c>
      <c r="V11" s="11" t="s">
        <v>96</v>
      </c>
      <c r="W11" s="11" t="s">
        <v>96</v>
      </c>
      <c r="X11" s="11" t="s">
        <v>96</v>
      </c>
      <c r="Y11" s="11" t="s">
        <v>96</v>
      </c>
    </row>
    <row r="12" spans="1:97" ht="62.4" x14ac:dyDescent="0.3">
      <c r="A12" s="13" t="s">
        <v>75</v>
      </c>
      <c r="B12" s="13" t="s">
        <v>3</v>
      </c>
      <c r="C12" s="14" t="s">
        <v>4</v>
      </c>
      <c r="D12" s="14" t="s">
        <v>5</v>
      </c>
      <c r="E12" s="17">
        <v>45858</v>
      </c>
      <c r="F12" s="17">
        <f t="shared" ref="F12:Y12" si="0">+E12+7</f>
        <v>45865</v>
      </c>
      <c r="G12" s="16">
        <f t="shared" si="0"/>
        <v>45872</v>
      </c>
      <c r="H12" s="16">
        <f t="shared" si="0"/>
        <v>45879</v>
      </c>
      <c r="I12" s="16">
        <f t="shared" si="0"/>
        <v>45886</v>
      </c>
      <c r="J12" s="16">
        <f t="shared" si="0"/>
        <v>45893</v>
      </c>
      <c r="K12" s="16">
        <f t="shared" si="0"/>
        <v>45900</v>
      </c>
      <c r="L12" s="16">
        <f t="shared" si="0"/>
        <v>45907</v>
      </c>
      <c r="M12" s="16">
        <f t="shared" si="0"/>
        <v>45914</v>
      </c>
      <c r="N12" s="16">
        <f t="shared" si="0"/>
        <v>45921</v>
      </c>
      <c r="O12" s="16">
        <f t="shared" si="0"/>
        <v>45928</v>
      </c>
      <c r="P12" s="16">
        <f t="shared" si="0"/>
        <v>45935</v>
      </c>
      <c r="Q12" s="16">
        <f t="shared" si="0"/>
        <v>45942</v>
      </c>
      <c r="R12" s="16">
        <f t="shared" si="0"/>
        <v>45949</v>
      </c>
      <c r="S12" s="16">
        <f t="shared" si="0"/>
        <v>45956</v>
      </c>
      <c r="T12" s="16">
        <f t="shared" si="0"/>
        <v>45963</v>
      </c>
      <c r="U12" s="16">
        <f t="shared" si="0"/>
        <v>45970</v>
      </c>
      <c r="V12" s="16">
        <f t="shared" si="0"/>
        <v>45977</v>
      </c>
      <c r="W12" s="16">
        <f t="shared" si="0"/>
        <v>45984</v>
      </c>
      <c r="X12" s="16">
        <f t="shared" si="0"/>
        <v>45991</v>
      </c>
      <c r="Y12" s="16">
        <f t="shared" si="0"/>
        <v>45998</v>
      </c>
    </row>
    <row r="13" spans="1:97" ht="13.5" customHeight="1" x14ac:dyDescent="0.3">
      <c r="A13" s="55" t="s">
        <v>87</v>
      </c>
      <c r="B13" s="55" t="s">
        <v>95</v>
      </c>
      <c r="C13" s="19">
        <f>SUM(E13:Y13)</f>
        <v>1</v>
      </c>
      <c r="D13" s="20">
        <f t="shared" ref="D13:D25" si="1">+C13*3</f>
        <v>3</v>
      </c>
      <c r="E13" s="17"/>
      <c r="F13" s="17"/>
      <c r="G13" s="23">
        <v>1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4"/>
      <c r="U13" s="24"/>
      <c r="V13" s="24"/>
      <c r="W13" s="24"/>
      <c r="X13" s="24"/>
      <c r="Y13" s="24"/>
    </row>
    <row r="14" spans="1:97" customFormat="1" x14ac:dyDescent="0.3">
      <c r="A14" s="89" t="s">
        <v>60</v>
      </c>
      <c r="B14" s="90" t="s">
        <v>61</v>
      </c>
      <c r="C14" s="19">
        <f>SUM(E14:Y14)</f>
        <v>1</v>
      </c>
      <c r="D14" s="20">
        <f t="shared" si="1"/>
        <v>3</v>
      </c>
      <c r="E14" s="18"/>
      <c r="F14" s="18"/>
      <c r="G14" s="24"/>
      <c r="H14" s="91">
        <v>1</v>
      </c>
      <c r="I14" s="24"/>
      <c r="J14" s="24"/>
      <c r="K14" s="24"/>
      <c r="L14" s="75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97" x14ac:dyDescent="0.3">
      <c r="A15" s="55" t="s">
        <v>28</v>
      </c>
      <c r="B15" s="55" t="s">
        <v>29</v>
      </c>
      <c r="C15" s="19">
        <f>SUM(E15:Y15)</f>
        <v>2</v>
      </c>
      <c r="D15" s="20">
        <f t="shared" si="1"/>
        <v>6</v>
      </c>
      <c r="E15" s="18"/>
      <c r="F15" s="18"/>
      <c r="G15" s="24"/>
      <c r="H15" s="24"/>
      <c r="I15" s="47">
        <v>1</v>
      </c>
      <c r="J15" s="47">
        <v>1</v>
      </c>
      <c r="K15" s="31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12"/>
      <c r="X15" s="12"/>
      <c r="Y15" s="12"/>
    </row>
    <row r="16" spans="1:97" x14ac:dyDescent="0.3">
      <c r="A16" s="55" t="s">
        <v>62</v>
      </c>
      <c r="B16" s="55" t="s">
        <v>33</v>
      </c>
      <c r="C16" s="19">
        <f>SUM(F16:AA16)</f>
        <v>2</v>
      </c>
      <c r="D16" s="20">
        <f t="shared" si="1"/>
        <v>6</v>
      </c>
      <c r="E16" s="18"/>
      <c r="F16" s="18"/>
      <c r="G16" s="24"/>
      <c r="H16" s="24"/>
      <c r="I16" s="24"/>
      <c r="J16" s="24"/>
      <c r="K16" s="22">
        <v>1</v>
      </c>
      <c r="L16" s="22">
        <v>1</v>
      </c>
      <c r="M16" s="24"/>
      <c r="N16" s="21"/>
      <c r="O16" s="24"/>
      <c r="P16" s="24"/>
      <c r="Q16" s="12"/>
      <c r="R16" s="24"/>
      <c r="S16" s="24"/>
      <c r="T16" s="24"/>
      <c r="U16" s="24"/>
      <c r="V16" s="24"/>
      <c r="W16" s="24"/>
      <c r="X16" s="24"/>
      <c r="Y16" s="15"/>
      <c r="Z16" s="15"/>
      <c r="AA16" s="15"/>
      <c r="AB16" s="48"/>
      <c r="AC16" s="48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</row>
    <row r="17" spans="1:97" x14ac:dyDescent="0.3">
      <c r="A17" s="55" t="s">
        <v>97</v>
      </c>
      <c r="B17" s="55" t="s">
        <v>33</v>
      </c>
      <c r="C17" s="19">
        <f>SUM(F17:AA17)</f>
        <v>1</v>
      </c>
      <c r="D17" s="20">
        <f t="shared" si="1"/>
        <v>3</v>
      </c>
      <c r="E17" s="18"/>
      <c r="F17" s="18"/>
      <c r="G17" s="24"/>
      <c r="H17" s="24"/>
      <c r="I17" s="24"/>
      <c r="J17" s="24"/>
      <c r="K17" s="21"/>
      <c r="L17" s="21"/>
      <c r="M17" s="22">
        <v>1</v>
      </c>
      <c r="N17" s="21"/>
      <c r="O17" s="24"/>
      <c r="P17" s="24"/>
      <c r="Q17" s="12"/>
      <c r="R17" s="24"/>
      <c r="S17" s="24"/>
      <c r="T17" s="24"/>
      <c r="U17" s="24"/>
      <c r="V17" s="24"/>
      <c r="W17" s="24"/>
      <c r="X17" s="24"/>
      <c r="Y17" s="15"/>
      <c r="Z17" s="15"/>
      <c r="AA17" s="15"/>
      <c r="AB17" s="48"/>
      <c r="AC17" s="48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</row>
    <row r="18" spans="1:97" x14ac:dyDescent="0.3">
      <c r="A18" s="103" t="s">
        <v>27</v>
      </c>
      <c r="B18" s="103" t="s">
        <v>20</v>
      </c>
      <c r="C18" s="19">
        <f t="shared" ref="C18:C25" si="2">SUM(E18:Y18)</f>
        <v>1</v>
      </c>
      <c r="D18" s="20">
        <f t="shared" si="1"/>
        <v>3</v>
      </c>
      <c r="E18" s="18"/>
      <c r="F18" s="18"/>
      <c r="G18" s="24"/>
      <c r="H18" s="24"/>
      <c r="I18" s="21"/>
      <c r="J18" s="24"/>
      <c r="K18" s="24"/>
      <c r="L18" s="21"/>
      <c r="N18" s="50">
        <v>1</v>
      </c>
      <c r="O18" s="24"/>
      <c r="P18" s="25"/>
      <c r="Q18" s="24"/>
      <c r="R18" s="24"/>
      <c r="S18" s="24"/>
      <c r="T18" s="24"/>
      <c r="U18" s="24"/>
      <c r="V18" s="24"/>
      <c r="W18" s="24"/>
      <c r="X18" s="24"/>
      <c r="Y18" s="24"/>
    </row>
    <row r="19" spans="1:97" s="33" customFormat="1" ht="12" x14ac:dyDescent="0.25">
      <c r="A19" s="55" t="s">
        <v>83</v>
      </c>
      <c r="B19" s="55" t="s">
        <v>40</v>
      </c>
      <c r="C19" s="19">
        <f t="shared" si="2"/>
        <v>4</v>
      </c>
      <c r="D19" s="20">
        <f t="shared" si="1"/>
        <v>12</v>
      </c>
      <c r="E19" s="18"/>
      <c r="F19" s="18"/>
      <c r="G19" s="54"/>
      <c r="H19" s="54"/>
      <c r="I19" s="54"/>
      <c r="J19" s="32"/>
      <c r="K19" s="54"/>
      <c r="L19" s="54"/>
      <c r="M19" s="54"/>
      <c r="O19" s="22">
        <v>1</v>
      </c>
      <c r="P19" s="22">
        <v>1</v>
      </c>
      <c r="Q19" s="22">
        <v>1</v>
      </c>
      <c r="R19" s="22">
        <v>1</v>
      </c>
      <c r="S19" s="54"/>
      <c r="T19" s="54"/>
      <c r="U19" s="54"/>
      <c r="V19" s="54"/>
      <c r="W19" s="54"/>
      <c r="X19" s="54"/>
      <c r="Y19" s="54"/>
    </row>
    <row r="20" spans="1:97" ht="14.25" customHeight="1" x14ac:dyDescent="0.3">
      <c r="A20" s="55" t="s">
        <v>82</v>
      </c>
      <c r="B20" s="55" t="s">
        <v>81</v>
      </c>
      <c r="C20" s="19">
        <f t="shared" si="2"/>
        <v>1</v>
      </c>
      <c r="D20" s="20">
        <f t="shared" si="1"/>
        <v>3</v>
      </c>
      <c r="E20" s="18"/>
      <c r="F20" s="18"/>
      <c r="G20" s="24"/>
      <c r="H20" s="24"/>
      <c r="I20" s="24"/>
      <c r="J20" s="24"/>
      <c r="K20" s="21"/>
      <c r="L20" s="21"/>
      <c r="M20" s="21"/>
      <c r="N20" s="21"/>
      <c r="O20" s="25"/>
      <c r="P20" s="24"/>
      <c r="Q20" s="24"/>
      <c r="R20" s="24"/>
      <c r="S20" s="23">
        <v>1</v>
      </c>
      <c r="T20" s="24"/>
      <c r="U20" s="24"/>
      <c r="V20" s="24"/>
      <c r="W20" s="24"/>
      <c r="X20" s="24"/>
      <c r="Y20" s="24"/>
    </row>
    <row r="21" spans="1:97" x14ac:dyDescent="0.3">
      <c r="A21" s="55" t="s">
        <v>19</v>
      </c>
      <c r="B21" s="107" t="s">
        <v>37</v>
      </c>
      <c r="C21" s="19">
        <f t="shared" si="2"/>
        <v>1</v>
      </c>
      <c r="D21" s="20">
        <f t="shared" si="1"/>
        <v>3</v>
      </c>
      <c r="E21" s="18"/>
      <c r="F21" s="18"/>
      <c r="G21" s="21"/>
      <c r="H21" s="21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4">
        <v>1</v>
      </c>
      <c r="V21" s="21"/>
      <c r="W21" s="24"/>
      <c r="X21" s="24"/>
      <c r="Y21" s="24"/>
    </row>
    <row r="22" spans="1:97" customFormat="1" x14ac:dyDescent="0.3">
      <c r="A22" s="89" t="s">
        <v>60</v>
      </c>
      <c r="B22" s="90" t="s">
        <v>61</v>
      </c>
      <c r="C22" s="19">
        <f t="shared" si="2"/>
        <v>1</v>
      </c>
      <c r="D22" s="20">
        <f t="shared" si="1"/>
        <v>3</v>
      </c>
      <c r="E22" s="18"/>
      <c r="F22" s="18"/>
      <c r="G22" s="24"/>
      <c r="H22" s="24"/>
      <c r="I22" s="24"/>
      <c r="J22" s="24"/>
      <c r="K22" s="24"/>
      <c r="L22" s="75"/>
      <c r="M22" s="3"/>
      <c r="N22" s="24"/>
      <c r="O22" s="24"/>
      <c r="P22" s="24"/>
      <c r="Q22" s="24"/>
      <c r="R22" s="24"/>
      <c r="S22" s="24"/>
      <c r="T22" s="3"/>
      <c r="U22" s="91">
        <v>1</v>
      </c>
      <c r="V22" s="24"/>
      <c r="W22" s="24"/>
      <c r="X22" s="24"/>
      <c r="Y22" s="24"/>
    </row>
    <row r="23" spans="1:97" x14ac:dyDescent="0.3">
      <c r="A23" s="55" t="s">
        <v>63</v>
      </c>
      <c r="B23" s="55" t="s">
        <v>37</v>
      </c>
      <c r="C23" s="19">
        <f t="shared" si="2"/>
        <v>1</v>
      </c>
      <c r="D23" s="20">
        <f t="shared" si="1"/>
        <v>3</v>
      </c>
      <c r="E23" s="18"/>
      <c r="F23" s="18"/>
      <c r="G23" s="21"/>
      <c r="H23" s="21"/>
      <c r="I23" s="21"/>
      <c r="J23" s="21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7">
        <v>1</v>
      </c>
      <c r="W23" s="24"/>
      <c r="X23" s="24"/>
      <c r="Y23" s="24"/>
    </row>
    <row r="24" spans="1:97" x14ac:dyDescent="0.3">
      <c r="A24" s="55" t="s">
        <v>6</v>
      </c>
      <c r="B24" s="55" t="s">
        <v>61</v>
      </c>
      <c r="C24" s="19">
        <f t="shared" si="2"/>
        <v>2</v>
      </c>
      <c r="D24" s="20">
        <f t="shared" si="1"/>
        <v>6</v>
      </c>
      <c r="E24" s="18"/>
      <c r="F24" s="18"/>
      <c r="G24" s="21"/>
      <c r="H24" s="21"/>
      <c r="I24" s="21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6">
        <v>1</v>
      </c>
      <c r="X24" s="26">
        <v>1</v>
      </c>
      <c r="Y24" s="21"/>
    </row>
    <row r="25" spans="1:97" x14ac:dyDescent="0.3">
      <c r="A25" s="55" t="s">
        <v>8</v>
      </c>
      <c r="B25" s="55" t="s">
        <v>95</v>
      </c>
      <c r="C25" s="19">
        <f t="shared" si="2"/>
        <v>1</v>
      </c>
      <c r="D25" s="20">
        <f t="shared" si="1"/>
        <v>3</v>
      </c>
      <c r="E25" s="18"/>
      <c r="F25" s="18"/>
      <c r="G25" s="21"/>
      <c r="H25" s="21"/>
      <c r="I25" s="21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1"/>
      <c r="X25" s="21"/>
      <c r="Y25" s="23">
        <v>1</v>
      </c>
    </row>
    <row r="26" spans="1:97" x14ac:dyDescent="0.3">
      <c r="A26" s="27" t="s">
        <v>7</v>
      </c>
      <c r="B26" s="27"/>
      <c r="C26" s="28">
        <f>SUM(C13:C25)</f>
        <v>19</v>
      </c>
      <c r="D26" s="28">
        <f>SUM(D13:D25)</f>
        <v>57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97" x14ac:dyDescent="0.3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X27" s="3"/>
      <c r="Y27" s="3"/>
    </row>
    <row r="28" spans="1:97" x14ac:dyDescent="0.3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X28" s="3"/>
      <c r="Y28" s="3"/>
    </row>
    <row r="29" spans="1:97" customFormat="1" x14ac:dyDescent="0.3">
      <c r="A29" s="7" t="s">
        <v>1</v>
      </c>
      <c r="B29" s="10"/>
      <c r="C29" s="69"/>
      <c r="D29" s="3"/>
      <c r="E29" s="75"/>
      <c r="F29" s="12"/>
      <c r="G29" s="24"/>
      <c r="H29" s="75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67" t="s">
        <v>51</v>
      </c>
      <c r="T29" s="24"/>
      <c r="U29" s="24"/>
      <c r="V29" s="24"/>
      <c r="W29" s="24"/>
      <c r="X29" s="24"/>
      <c r="Y29" s="24"/>
    </row>
    <row r="30" spans="1:97" customFormat="1" ht="62.4" x14ac:dyDescent="0.3">
      <c r="A30" s="13" t="s">
        <v>52</v>
      </c>
      <c r="B30" s="13" t="s">
        <v>3</v>
      </c>
      <c r="C30" s="14" t="s">
        <v>4</v>
      </c>
      <c r="D30" s="38" t="s">
        <v>5</v>
      </c>
      <c r="E30" s="75"/>
      <c r="F30" s="12"/>
      <c r="G30" s="24"/>
      <c r="H30" s="75"/>
      <c r="I30" s="24"/>
      <c r="J30" s="16"/>
      <c r="K30" s="24"/>
      <c r="L30" s="16"/>
      <c r="M30" s="24"/>
      <c r="N30" s="24"/>
      <c r="O30" s="24"/>
      <c r="P30" s="24"/>
      <c r="Q30" s="24"/>
      <c r="R30" s="16"/>
      <c r="S30" s="53">
        <v>46326</v>
      </c>
      <c r="T30" s="24"/>
      <c r="U30" s="24"/>
      <c r="V30" s="16"/>
      <c r="W30" s="24"/>
      <c r="X30" s="24"/>
      <c r="Y30" s="24"/>
    </row>
    <row r="31" spans="1:97" customFormat="1" x14ac:dyDescent="0.3">
      <c r="A31" s="55" t="s">
        <v>54</v>
      </c>
      <c r="B31" s="113" t="s">
        <v>18</v>
      </c>
      <c r="C31" s="72">
        <v>1</v>
      </c>
      <c r="D31" s="20">
        <f>+C31*3</f>
        <v>3</v>
      </c>
      <c r="E31" s="75"/>
      <c r="F31" s="12"/>
      <c r="G31" s="24"/>
      <c r="H31" s="7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81">
        <v>1</v>
      </c>
      <c r="T31" s="24"/>
      <c r="U31" s="24"/>
      <c r="V31" s="34"/>
      <c r="W31" s="75"/>
      <c r="X31" s="75"/>
      <c r="Y31" s="75"/>
    </row>
    <row r="32" spans="1:97" customFormat="1" x14ac:dyDescent="0.3">
      <c r="A32" s="55" t="s">
        <v>107</v>
      </c>
      <c r="B32" s="113" t="s">
        <v>18</v>
      </c>
      <c r="C32" s="72">
        <v>1</v>
      </c>
      <c r="D32" s="20">
        <f>+C32*3</f>
        <v>3</v>
      </c>
      <c r="E32" s="75"/>
      <c r="F32" s="12"/>
      <c r="G32" s="24"/>
      <c r="H32" s="75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81">
        <v>1</v>
      </c>
      <c r="T32" s="24"/>
      <c r="U32" s="24"/>
      <c r="V32" s="34"/>
      <c r="W32" s="75"/>
      <c r="X32" s="75"/>
      <c r="Y32" s="75"/>
    </row>
    <row r="33" spans="1:25" customFormat="1" x14ac:dyDescent="0.3">
      <c r="A33" s="86" t="s">
        <v>7</v>
      </c>
      <c r="B33" s="86"/>
      <c r="C33" s="87">
        <f>SUM(C31:C32)</f>
        <v>2</v>
      </c>
      <c r="D33" s="87">
        <f>SUM(D31:D32)</f>
        <v>6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1:25" x14ac:dyDescent="0.3">
      <c r="A34" s="27" t="s">
        <v>55</v>
      </c>
      <c r="B34" s="27"/>
      <c r="C34" s="87">
        <f>+C33+C26</f>
        <v>21</v>
      </c>
      <c r="D34" s="87">
        <f>+D33+D26</f>
        <v>63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</row>
    <row r="35" spans="1:25" x14ac:dyDescent="0.3">
      <c r="A35" s="27"/>
      <c r="B35" s="27"/>
      <c r="C35" s="35"/>
      <c r="D35" s="28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</row>
    <row r="36" spans="1:25" x14ac:dyDescent="0.3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5" x14ac:dyDescent="0.3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5" x14ac:dyDescent="0.3">
      <c r="A38" s="29"/>
      <c r="B38" s="29"/>
      <c r="C38" s="36"/>
      <c r="D38" s="36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25" x14ac:dyDescent="0.3">
      <c r="A39" s="29"/>
      <c r="B39" s="29"/>
      <c r="C39" s="36"/>
      <c r="D39" s="36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25" x14ac:dyDescent="0.3">
      <c r="A40" s="29"/>
      <c r="B40" s="29"/>
      <c r="C40" s="36"/>
      <c r="D40" s="36"/>
      <c r="K40" s="6"/>
    </row>
    <row r="41" spans="1:25" x14ac:dyDescent="0.3">
      <c r="A41" s="29"/>
      <c r="B41" s="29"/>
      <c r="C41" s="36"/>
      <c r="D41" s="36"/>
      <c r="K41" s="48"/>
    </row>
    <row r="42" spans="1:25" x14ac:dyDescent="0.3">
      <c r="A42" s="37" t="s">
        <v>23</v>
      </c>
      <c r="K42" s="4"/>
    </row>
    <row r="43" spans="1:25" x14ac:dyDescent="0.3">
      <c r="A43" s="10" t="s">
        <v>65</v>
      </c>
      <c r="B43" s="10"/>
      <c r="C43" s="40"/>
      <c r="D43" s="40"/>
      <c r="F43" s="68"/>
      <c r="K43" s="4"/>
      <c r="M43" s="68"/>
    </row>
    <row r="44" spans="1:25" x14ac:dyDescent="0.3">
      <c r="A44" s="10" t="s">
        <v>93</v>
      </c>
      <c r="B44" s="10"/>
      <c r="C44" s="40">
        <v>1.5</v>
      </c>
      <c r="D44" s="40">
        <f>+C44*1.5</f>
        <v>2.25</v>
      </c>
      <c r="F44" s="68"/>
      <c r="M44" s="68"/>
    </row>
    <row r="45" spans="1:25" x14ac:dyDescent="0.3">
      <c r="A45" s="27" t="s">
        <v>24</v>
      </c>
      <c r="B45" s="27"/>
      <c r="C45" s="28">
        <f>SUM(C43:C44)</f>
        <v>1.5</v>
      </c>
      <c r="D45" s="28">
        <f>SUM(D43:D44)</f>
        <v>2.25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25" x14ac:dyDescent="0.3">
      <c r="A46" s="29"/>
      <c r="B46" s="29"/>
      <c r="C46" s="36"/>
      <c r="D46" s="36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25" x14ac:dyDescent="0.3">
      <c r="A47" s="29"/>
      <c r="B47" s="29"/>
      <c r="C47" s="36"/>
      <c r="D47" s="36"/>
    </row>
    <row r="48" spans="1:25" s="4" customFormat="1" ht="12" x14ac:dyDescent="0.25">
      <c r="A48" s="41" t="s">
        <v>25</v>
      </c>
      <c r="B48" s="41"/>
      <c r="C48" s="42">
        <f>C34</f>
        <v>21</v>
      </c>
      <c r="D48" s="42">
        <f>D34</f>
        <v>63</v>
      </c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s="4" customFormat="1" ht="12" x14ac:dyDescent="0.25">
      <c r="A49" s="43" t="s">
        <v>26</v>
      </c>
      <c r="B49" s="43"/>
      <c r="C49" s="42">
        <f>+C48+C45</f>
        <v>22.5</v>
      </c>
      <c r="D49" s="42">
        <f>+D48+D45</f>
        <v>65.25</v>
      </c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Formacion Nutricion 2024 (v1)</vt:lpstr>
      <vt:lpstr>Formacion Nutricion 2024 (v2)</vt:lpstr>
      <vt:lpstr>Certificacion Nutricion 2026</vt:lpstr>
      <vt:lpstr>Módulo Adicional Opcional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Eliana Forti</cp:lastModifiedBy>
  <cp:lastPrinted>2020-03-10T22:03:03Z</cp:lastPrinted>
  <dcterms:created xsi:type="dcterms:W3CDTF">2019-05-23T19:22:05Z</dcterms:created>
  <dcterms:modified xsi:type="dcterms:W3CDTF">2026-02-24T18:24:32Z</dcterms:modified>
</cp:coreProperties>
</file>